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Фартал маълумотлари\2025 йил\2025 4 чорак\"/>
    </mc:Choice>
  </mc:AlternateContent>
  <bookViews>
    <workbookView xWindow="0" yWindow="0" windowWidth="24750" windowHeight="12330"/>
  </bookViews>
  <sheets>
    <sheet name="II-ЧОРАК" sheetId="2" r:id="rId1"/>
  </sheets>
  <definedNames>
    <definedName name="_xlnm.Print_Area" localSheetId="0">'II-ЧОРАК'!$A$1:$L$141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2" l="1"/>
  <c r="K61" i="2" l="1"/>
  <c r="L129" i="2" l="1"/>
  <c r="I123" i="2"/>
  <c r="I109" i="2"/>
  <c r="I107" i="2"/>
  <c r="I106" i="2"/>
</calcChain>
</file>

<file path=xl/sharedStrings.xml><?xml version="1.0" encoding="utf-8"?>
<sst xmlns="http://schemas.openxmlformats.org/spreadsheetml/2006/main" count="489" uniqueCount="239">
  <si>
    <t>№</t>
  </si>
  <si>
    <t>Русуми</t>
  </si>
  <si>
    <t>Давлат рақами</t>
  </si>
  <si>
    <t>Ишлаб чиқарилган йили</t>
  </si>
  <si>
    <t>Балансга олинган вақти (аник санаси)</t>
  </si>
  <si>
    <t>Балансга олинган вақтидаги қиймати(минг сўмда)</t>
  </si>
  <si>
    <t>Йил бошидан сақлаш харажатлари (килинган ремонт сўмда)</t>
  </si>
  <si>
    <t>Ҳаракатланган масофа</t>
  </si>
  <si>
    <t>Жами харакатланган масофа</t>
  </si>
  <si>
    <t>Ҳисобот даврида  ҳаракатланган масофа</t>
  </si>
  <si>
    <t>Тури</t>
  </si>
  <si>
    <t>Тех. Ҳолати</t>
  </si>
  <si>
    <t xml:space="preserve">Когон МГҚБ  </t>
  </si>
  <si>
    <t>Муборак МГҚБ</t>
  </si>
  <si>
    <t>Самарқанд МГҚБ</t>
  </si>
  <si>
    <t xml:space="preserve">Тошкент МГҚБ </t>
  </si>
  <si>
    <t>Фарғона МГҚБ</t>
  </si>
  <si>
    <t>"Шимолий Сух" ГЕОСИ.</t>
  </si>
  <si>
    <t>"Урганчтрансгаз"УК</t>
  </si>
  <si>
    <t>Урганч ҚМБ</t>
  </si>
  <si>
    <t>Урганч МГҚБ</t>
  </si>
  <si>
    <t>"Газэнергиктаъмир" ИЧТК</t>
  </si>
  <si>
    <t>Заунгур МГҚБ</t>
  </si>
  <si>
    <t>Хужайли саноат майдончаси</t>
  </si>
  <si>
    <t>Қўнғирот ТСТБ</t>
  </si>
  <si>
    <t>Акчалок МГҚБ</t>
  </si>
  <si>
    <t>Тулей МГҚБ</t>
  </si>
  <si>
    <t>Қорақалпоғистон МГҚБ</t>
  </si>
  <si>
    <t>"Трансгазинжиниринг" МЧЖ</t>
  </si>
  <si>
    <t>Йил бошидан жихозлаш харажатлари (полик,газ баллаон ўрнатиш ,,,,,,)</t>
  </si>
  <si>
    <t>"Ўзтрансгаз" АЖ 2024 йил 15.02 даги                             26-сон буйруғига 12-илова</t>
  </si>
  <si>
    <t>МТТБ</t>
  </si>
  <si>
    <t>DAMAS</t>
  </si>
  <si>
    <t xml:space="preserve">соз </t>
  </si>
  <si>
    <t>енгил</t>
  </si>
  <si>
    <t>LADA 4х4</t>
  </si>
  <si>
    <t>CAPTIVA</t>
  </si>
  <si>
    <t xml:space="preserve">Нексия СОНС </t>
  </si>
  <si>
    <t>80 295 SAA</t>
  </si>
  <si>
    <t>80 294 SAA</t>
  </si>
  <si>
    <t>80 571 КВА</t>
  </si>
  <si>
    <t>80 572 КВА</t>
  </si>
  <si>
    <t>80 806 JBA</t>
  </si>
  <si>
    <t>80 369 АСА</t>
  </si>
  <si>
    <t>Kiasportage</t>
  </si>
  <si>
    <t>Lada4x4</t>
  </si>
  <si>
    <t xml:space="preserve">Ladabronta </t>
  </si>
  <si>
    <t>COBALT</t>
  </si>
  <si>
    <t>Skoda KODIAQ</t>
  </si>
  <si>
    <t xml:space="preserve">Енгил </t>
  </si>
  <si>
    <t>MALIBU-1</t>
  </si>
  <si>
    <t>30 964 YBA</t>
  </si>
  <si>
    <t xml:space="preserve">Газли МГҚБ  </t>
  </si>
  <si>
    <t>Trailblazer</t>
  </si>
  <si>
    <t>KIA SPORTAGE</t>
  </si>
  <si>
    <t xml:space="preserve">01 096 RFA </t>
  </si>
  <si>
    <t>Соз</t>
  </si>
  <si>
    <t>Енгил</t>
  </si>
  <si>
    <t xml:space="preserve">01 098 RFA </t>
  </si>
  <si>
    <t>Ласетти</t>
  </si>
  <si>
    <t>01 011 JBA</t>
  </si>
  <si>
    <t>01 008 LEA</t>
  </si>
  <si>
    <t>01 008 LDA</t>
  </si>
  <si>
    <t>01 063 МJA</t>
  </si>
  <si>
    <t>01 734 UMA</t>
  </si>
  <si>
    <t>01 521 WHA</t>
  </si>
  <si>
    <t xml:space="preserve">NEXIA - 3 </t>
  </si>
  <si>
    <t>01 908  HHA</t>
  </si>
  <si>
    <t>01 747  HHA</t>
  </si>
  <si>
    <t>Малибу-2</t>
  </si>
  <si>
    <t>01 126 UMA</t>
  </si>
  <si>
    <t>01 009 CDA</t>
  </si>
  <si>
    <t>01 744 APS</t>
  </si>
  <si>
    <t>Малибу-1</t>
  </si>
  <si>
    <t>01 258 QKA</t>
  </si>
  <si>
    <t>Traverse</t>
  </si>
  <si>
    <t>01 748 DMA</t>
  </si>
  <si>
    <t>LADA 21214-007-50 4х4</t>
  </si>
  <si>
    <t>01 914 НHA</t>
  </si>
  <si>
    <t>Уаз -3163185 (Патриот)</t>
  </si>
  <si>
    <t>01 913 НHA</t>
  </si>
  <si>
    <t>Дамас</t>
  </si>
  <si>
    <t>01 597 WHA</t>
  </si>
  <si>
    <t>01 147 BJA</t>
  </si>
  <si>
    <t>01 148 BJA</t>
  </si>
  <si>
    <t>SKODA KODIAQ STYLE</t>
  </si>
  <si>
    <t>01 834 DMA</t>
  </si>
  <si>
    <t>01 788 RHA</t>
  </si>
  <si>
    <t>BYD SONG PLUS CHAMPION</t>
  </si>
  <si>
    <t>01 004 WDA</t>
  </si>
  <si>
    <t>01 010 THA</t>
  </si>
  <si>
    <t>01 424 GHA</t>
  </si>
  <si>
    <t>BYD CHAZOR CHAMPION</t>
  </si>
  <si>
    <t>01 767 GHA</t>
  </si>
  <si>
    <t>01/ 747 RGA</t>
  </si>
  <si>
    <t>ЛАДА 21310 00052 4х4</t>
  </si>
  <si>
    <t>40 559 NBA</t>
  </si>
  <si>
    <t xml:space="preserve">KIA SPORTAGE STATION </t>
  </si>
  <si>
    <t>40 076 ACA</t>
  </si>
  <si>
    <t>ЛАДА 4х4 21214 007 50</t>
  </si>
  <si>
    <t>40 106 SBA</t>
  </si>
  <si>
    <t>ЛАСЕТТИ</t>
  </si>
  <si>
    <t>40 582 SBA</t>
  </si>
  <si>
    <t>NEXIA</t>
  </si>
  <si>
    <t>LACETTI</t>
  </si>
  <si>
    <t>TOYOTA LAND CRUISER</t>
  </si>
  <si>
    <t>соз</t>
  </si>
  <si>
    <t>722 889 800</t>
  </si>
  <si>
    <t>764 163 670</t>
  </si>
  <si>
    <t>BYD Chempion hybrid</t>
  </si>
  <si>
    <t>01 777 DAV</t>
  </si>
  <si>
    <t>EQUNOX-AT 3LT AWD</t>
  </si>
  <si>
    <t>391 331 347,83</t>
  </si>
  <si>
    <t>SHKODA KODIAQ</t>
  </si>
  <si>
    <t>315 722 250</t>
  </si>
  <si>
    <t>158 384 761,11</t>
  </si>
  <si>
    <t>49 145 677,90</t>
  </si>
  <si>
    <t>90 001 828,29</t>
  </si>
  <si>
    <t>90 178 997,25</t>
  </si>
  <si>
    <t>95 882 509,40</t>
  </si>
  <si>
    <t>MATIZ</t>
  </si>
  <si>
    <t>36 501 051,31</t>
  </si>
  <si>
    <t>UAZ - 315195</t>
  </si>
  <si>
    <t>203 006 110,15</t>
  </si>
  <si>
    <t>UAZ Patriot</t>
  </si>
  <si>
    <t>226 963 580,94</t>
  </si>
  <si>
    <t>220 869 601,61</t>
  </si>
  <si>
    <t>220 869 601,62</t>
  </si>
  <si>
    <t>LADA NIVA</t>
  </si>
  <si>
    <t>159 043 454,93</t>
  </si>
  <si>
    <t>159 043 454,94</t>
  </si>
  <si>
    <t>90 702 GВА</t>
  </si>
  <si>
    <t>90 525 СВА</t>
  </si>
  <si>
    <t>90 780 ОАА</t>
  </si>
  <si>
    <t>90 669 GAA</t>
  </si>
  <si>
    <t>90 084 АВА</t>
  </si>
  <si>
    <t>90 733 ОАА</t>
  </si>
  <si>
    <t>90 072 AВA</t>
  </si>
  <si>
    <t>90 627 ОАА</t>
  </si>
  <si>
    <t>90 762 LBA</t>
  </si>
  <si>
    <t>90 121 СВА</t>
  </si>
  <si>
    <t>90 795 ААА</t>
  </si>
  <si>
    <t>90 705 СВА</t>
  </si>
  <si>
    <t>90 012 НВА</t>
  </si>
  <si>
    <t>ISUZU DMAX OKSUS</t>
  </si>
  <si>
    <t>95 134 МВА</t>
  </si>
  <si>
    <t>ISUZU D-MAX OKSUS</t>
  </si>
  <si>
    <t>95 945 МВА</t>
  </si>
  <si>
    <t>D-MAX OKSUS</t>
  </si>
  <si>
    <t>D-Max OKSUS</t>
  </si>
  <si>
    <t>95 078 MBA</t>
  </si>
  <si>
    <t>95 109 МВА</t>
  </si>
  <si>
    <t>95 547 ОВА</t>
  </si>
  <si>
    <t xml:space="preserve"> енгил</t>
  </si>
  <si>
    <t>40 091 ВАА</t>
  </si>
  <si>
    <t>40 026 ОВА</t>
  </si>
  <si>
    <t>40  067 WBА</t>
  </si>
  <si>
    <t>40 066 VВА</t>
  </si>
  <si>
    <t>30 903 YBA</t>
  </si>
  <si>
    <t>30 461 WAА</t>
  </si>
  <si>
    <t>Kaptiva</t>
  </si>
  <si>
    <t>80221ZBA</t>
  </si>
  <si>
    <t>31,12,2019</t>
  </si>
  <si>
    <t>80171ZBA</t>
  </si>
  <si>
    <t>31,12,2020</t>
  </si>
  <si>
    <t>70 026AA</t>
  </si>
  <si>
    <t>70 646DBA</t>
  </si>
  <si>
    <t>70 659DBA</t>
  </si>
  <si>
    <t>70 946GBA</t>
  </si>
  <si>
    <t>70 603NBA</t>
  </si>
  <si>
    <t>01.703 PHA</t>
  </si>
  <si>
    <t>01.248 RMА</t>
  </si>
  <si>
    <t>01.662 ААА</t>
  </si>
  <si>
    <t>01.622 ААА</t>
  </si>
  <si>
    <t>01.505 ОВА</t>
  </si>
  <si>
    <t>01.795 VDA</t>
  </si>
  <si>
    <t>01.177 YFA</t>
  </si>
  <si>
    <t>01.971 TFА</t>
  </si>
  <si>
    <t>01.335 VFА</t>
  </si>
  <si>
    <t>01.145 NJA</t>
  </si>
  <si>
    <t>01.146 NJA</t>
  </si>
  <si>
    <t>01.082 ОЕА</t>
  </si>
  <si>
    <t>01.480NJA</t>
  </si>
  <si>
    <t>01.043 LJA</t>
  </si>
  <si>
    <t>01.026 LJA</t>
  </si>
  <si>
    <t>01.093 LJA</t>
  </si>
  <si>
    <t>01.165 LJA</t>
  </si>
  <si>
    <t>01.167 LJA</t>
  </si>
  <si>
    <t>soz</t>
  </si>
  <si>
    <t>Yengil</t>
  </si>
  <si>
    <t>KIA SPORTAGE STATION</t>
  </si>
  <si>
    <t>"Хўжаобод" ГЕОСИ.</t>
  </si>
  <si>
    <t>KOBALT</t>
  </si>
  <si>
    <t>60950 WBA</t>
  </si>
  <si>
    <t>Soz</t>
  </si>
  <si>
    <t>Captiva</t>
  </si>
  <si>
    <t>90 701 UBA</t>
  </si>
  <si>
    <t>Lasetti</t>
  </si>
  <si>
    <t>Cobalt</t>
  </si>
  <si>
    <t>90 194 SBA</t>
  </si>
  <si>
    <t>nosoz</t>
  </si>
  <si>
    <t>90 292 LBA</t>
  </si>
  <si>
    <t>Nexia-3</t>
  </si>
  <si>
    <t>Nexia</t>
  </si>
  <si>
    <t xml:space="preserve">Lada-picap </t>
  </si>
  <si>
    <t>Isuzu D MAX IRBIS</t>
  </si>
  <si>
    <t>90 223 МАА</t>
  </si>
  <si>
    <t>BYD SONG PLUS DMI</t>
  </si>
  <si>
    <t>90 200 JBA</t>
  </si>
  <si>
    <t>29.09.2023</t>
  </si>
  <si>
    <t>90 749 VAA</t>
  </si>
  <si>
    <t>26.08.2015</t>
  </si>
  <si>
    <t>90 900 WAA</t>
  </si>
  <si>
    <t>18.10.2019</t>
  </si>
  <si>
    <t>ISUZU D MAX OKSUS</t>
  </si>
  <si>
    <t>90 404 СBA</t>
  </si>
  <si>
    <t>07.11.2020</t>
  </si>
  <si>
    <t>HYUNDAI SONATA GLS</t>
  </si>
  <si>
    <t>90 201 WAA</t>
  </si>
  <si>
    <t>09.07.2008</t>
  </si>
  <si>
    <t>90 910 WAA</t>
  </si>
  <si>
    <t>90 910 CBA</t>
  </si>
  <si>
    <t>90 621 LBА</t>
  </si>
  <si>
    <t>Isuzu D Max</t>
  </si>
  <si>
    <t>90 130 OBA</t>
  </si>
  <si>
    <t>95 195 MBA</t>
  </si>
  <si>
    <t>95 162 MBA</t>
  </si>
  <si>
    <t>95 956 МВА</t>
  </si>
  <si>
    <t>VAZ-315195015</t>
  </si>
  <si>
    <t>95 096 МВА</t>
  </si>
  <si>
    <t>Енгил Пикап</t>
  </si>
  <si>
    <t>Isuzu D MAX OKSUS</t>
  </si>
  <si>
    <t>BYD Chazor DM-1    (гибрид)</t>
  </si>
  <si>
    <t>BYD SONG PLUS CHAMPION FLAGS</t>
  </si>
  <si>
    <t>40 673 MCA</t>
  </si>
  <si>
    <t>023 245</t>
  </si>
  <si>
    <t xml:space="preserve">енгил </t>
  </si>
  <si>
    <t xml:space="preserve">А ва МТБ департаменти бошлиғи                                             О.Алимов </t>
  </si>
  <si>
    <t>2025 йил IV-чорак учун "Ўзтрансгаз" АЖ тасарруфидаги ташкилотларнинг енгил  автомобиллари тўғрисидаги                                                                                                                   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</si>
</sst>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Border="0"/>
    <xf numFmtId="0" fontId="1" fillId="0" borderId="0" applyBorder="0"/>
    <xf numFmtId="43" fontId="10" fillId="0" borderId="0" applyFont="0" applyFill="0" applyBorder="0" applyAlignment="0" applyProtection="0"/>
    <xf numFmtId="0" fontId="12" fillId="0" borderId="0"/>
  </cellStyleXfs>
  <cellXfs count="6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0" fillId="2" borderId="0" xfId="0" applyNumberFormat="1" applyFill="1"/>
    <xf numFmtId="0" fontId="13" fillId="2" borderId="0" xfId="0" applyFont="1" applyFill="1"/>
    <xf numFmtId="0" fontId="4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3" fontId="4" fillId="2" borderId="2" xfId="3" applyNumberFormat="1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4" fontId="4" fillId="2" borderId="2" xfId="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4" fontId="14" fillId="2" borderId="7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1" fontId="14" fillId="2" borderId="7" xfId="0" applyNumberFormat="1" applyFont="1" applyFill="1" applyBorder="1" applyAlignment="1">
      <alignment horizontal="center" vertical="center" wrapText="1"/>
    </xf>
    <xf numFmtId="1" fontId="16" fillId="2" borderId="2" xfId="3" applyNumberFormat="1" applyFont="1" applyFill="1" applyBorder="1" applyAlignment="1">
      <alignment horizontal="center" vertical="center" wrapText="1"/>
    </xf>
    <xf numFmtId="1" fontId="14" fillId="2" borderId="2" xfId="3" applyNumberFormat="1" applyFont="1" applyFill="1" applyBorder="1" applyAlignment="1">
      <alignment horizontal="center" vertical="center" wrapText="1"/>
    </xf>
    <xf numFmtId="1" fontId="14" fillId="2" borderId="4" xfId="3" applyNumberFormat="1" applyFont="1" applyFill="1" applyBorder="1" applyAlignment="1">
      <alignment horizontal="center" vertical="center" wrapText="1"/>
    </xf>
    <xf numFmtId="1" fontId="16" fillId="2" borderId="3" xfId="3" applyNumberFormat="1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4" fillId="2" borderId="0" xfId="0" applyNumberFormat="1" applyFont="1" applyFill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17" fillId="2" borderId="7" xfId="0" applyNumberFormat="1" applyFont="1" applyFill="1" applyBorder="1" applyAlignment="1">
      <alignment horizontal="center" vertical="center" wrapText="1"/>
    </xf>
    <xf numFmtId="1" fontId="17" fillId="2" borderId="8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7">
    <cellStyle name="Обычный" xfId="0" builtinId="0"/>
    <cellStyle name="Обычный 2" xfId="1"/>
    <cellStyle name="Обычный 2 2" xfId="4"/>
    <cellStyle name="Обычный 2 3" xfId="6"/>
    <cellStyle name="Обычный 3" xfId="3"/>
    <cellStyle name="Финансовый" xfId="2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abSelected="1" showWhiteSpace="0" view="pageBreakPreview" topLeftCell="A121" zoomScaleNormal="100" zoomScaleSheetLayoutView="100" zoomScalePageLayoutView="85" workbookViewId="0">
      <selection activeCell="B137" sqref="B137:K137"/>
    </sheetView>
  </sheetViews>
  <sheetFormatPr defaultRowHeight="15" x14ac:dyDescent="0.25"/>
  <cols>
    <col min="1" max="1" width="4.28515625" style="2" customWidth="1"/>
    <col min="2" max="2" width="21.28515625" style="2" customWidth="1"/>
    <col min="3" max="3" width="13.5703125" style="2" customWidth="1"/>
    <col min="4" max="4" width="8.28515625" style="2" customWidth="1"/>
    <col min="5" max="5" width="9.28515625" style="2" customWidth="1"/>
    <col min="6" max="6" width="11.5703125" style="2" customWidth="1"/>
    <col min="7" max="7" width="16.140625" style="2" customWidth="1"/>
    <col min="8" max="8" width="19.42578125" style="2" customWidth="1"/>
    <col min="9" max="9" width="14.5703125" style="2" customWidth="1"/>
    <col min="10" max="10" width="18.42578125" style="2" customWidth="1"/>
    <col min="11" max="11" width="11.7109375" style="3" customWidth="1"/>
    <col min="12" max="12" width="11.140625" style="3" customWidth="1"/>
    <col min="13" max="15" width="9.140625" style="2" customWidth="1"/>
    <col min="16" max="18" width="9.140625" style="2"/>
    <col min="19" max="19" width="10.28515625" style="2" bestFit="1" customWidth="1"/>
    <col min="20" max="16384" width="9.140625" style="2"/>
  </cols>
  <sheetData>
    <row r="1" spans="1:17" ht="1.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38.25" customHeight="1" x14ac:dyDescent="0.25">
      <c r="J2" s="62" t="s">
        <v>30</v>
      </c>
      <c r="K2" s="62"/>
      <c r="L2" s="62"/>
      <c r="M2" s="3"/>
      <c r="N2" s="3"/>
      <c r="O2" s="3"/>
    </row>
    <row r="3" spans="1:17" ht="48" customHeight="1" x14ac:dyDescent="0.25">
      <c r="A3" s="58" t="s">
        <v>238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"/>
      <c r="N3" s="1"/>
      <c r="O3" s="1"/>
    </row>
    <row r="4" spans="1:17" ht="47.25" customHeight="1" x14ac:dyDescent="0.25">
      <c r="A4" s="56" t="s">
        <v>0</v>
      </c>
      <c r="B4" s="56" t="s">
        <v>1</v>
      </c>
      <c r="C4" s="60" t="s">
        <v>2</v>
      </c>
      <c r="D4" s="56" t="s">
        <v>3</v>
      </c>
      <c r="E4" s="60" t="s">
        <v>11</v>
      </c>
      <c r="F4" s="60" t="s">
        <v>10</v>
      </c>
      <c r="G4" s="56" t="s">
        <v>4</v>
      </c>
      <c r="H4" s="56" t="s">
        <v>5</v>
      </c>
      <c r="I4" s="56" t="s">
        <v>6</v>
      </c>
      <c r="J4" s="56" t="s">
        <v>29</v>
      </c>
      <c r="K4" s="56" t="s">
        <v>7</v>
      </c>
      <c r="L4" s="56"/>
      <c r="Q4" s="10"/>
    </row>
    <row r="5" spans="1:17" ht="73.5" customHeight="1" x14ac:dyDescent="0.25">
      <c r="A5" s="56"/>
      <c r="B5" s="56"/>
      <c r="C5" s="61"/>
      <c r="D5" s="56"/>
      <c r="E5" s="61"/>
      <c r="F5" s="61"/>
      <c r="G5" s="56"/>
      <c r="H5" s="56"/>
      <c r="I5" s="56"/>
      <c r="J5" s="56"/>
      <c r="K5" s="8" t="s">
        <v>9</v>
      </c>
      <c r="L5" s="8" t="s">
        <v>8</v>
      </c>
    </row>
    <row r="6" spans="1:17" ht="24.95" customHeight="1" x14ac:dyDescent="0.25">
      <c r="A6" s="51" t="s">
        <v>12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7" ht="24.95" customHeight="1" x14ac:dyDescent="0.25">
      <c r="A7" s="11">
        <v>1</v>
      </c>
      <c r="B7" s="12" t="s">
        <v>32</v>
      </c>
      <c r="C7" s="12" t="s">
        <v>38</v>
      </c>
      <c r="D7" s="12">
        <v>2013</v>
      </c>
      <c r="E7" s="11" t="s">
        <v>33</v>
      </c>
      <c r="F7" s="11" t="s">
        <v>34</v>
      </c>
      <c r="G7" s="13">
        <v>41486</v>
      </c>
      <c r="H7" s="14">
        <v>58940202.189999998</v>
      </c>
      <c r="I7" s="14">
        <v>13735000</v>
      </c>
      <c r="J7" s="14">
        <v>0</v>
      </c>
      <c r="K7" s="14">
        <v>3026</v>
      </c>
      <c r="L7" s="14">
        <v>517678</v>
      </c>
    </row>
    <row r="8" spans="1:17" ht="24.95" customHeight="1" x14ac:dyDescent="0.25">
      <c r="A8" s="11">
        <v>2</v>
      </c>
      <c r="B8" s="12" t="s">
        <v>32</v>
      </c>
      <c r="C8" s="12" t="s">
        <v>39</v>
      </c>
      <c r="D8" s="12">
        <v>2013</v>
      </c>
      <c r="E8" s="11" t="s">
        <v>33</v>
      </c>
      <c r="F8" s="11" t="s">
        <v>34</v>
      </c>
      <c r="G8" s="13">
        <v>41486</v>
      </c>
      <c r="H8" s="14">
        <v>58940202.189999998</v>
      </c>
      <c r="I8" s="14"/>
      <c r="J8" s="14">
        <v>0</v>
      </c>
      <c r="K8" s="14">
        <v>10179</v>
      </c>
      <c r="L8" s="14">
        <v>541691</v>
      </c>
    </row>
    <row r="9" spans="1:17" ht="24.95" customHeight="1" x14ac:dyDescent="0.25">
      <c r="A9" s="15">
        <v>3</v>
      </c>
      <c r="B9" s="12" t="s">
        <v>35</v>
      </c>
      <c r="C9" s="16" t="s">
        <v>40</v>
      </c>
      <c r="D9" s="12">
        <v>2019</v>
      </c>
      <c r="E9" s="11" t="s">
        <v>33</v>
      </c>
      <c r="F9" s="11" t="s">
        <v>34</v>
      </c>
      <c r="G9" s="13">
        <v>43830</v>
      </c>
      <c r="H9" s="14">
        <v>96975300</v>
      </c>
      <c r="I9" s="14"/>
      <c r="J9" s="14">
        <v>0</v>
      </c>
      <c r="K9" s="14">
        <v>14406</v>
      </c>
      <c r="L9" s="14">
        <v>281032</v>
      </c>
    </row>
    <row r="10" spans="1:17" ht="24.95" customHeight="1" x14ac:dyDescent="0.25">
      <c r="A10" s="11">
        <v>4</v>
      </c>
      <c r="B10" s="12" t="s">
        <v>35</v>
      </c>
      <c r="C10" s="16" t="s">
        <v>41</v>
      </c>
      <c r="D10" s="12">
        <v>2019</v>
      </c>
      <c r="E10" s="11" t="s">
        <v>33</v>
      </c>
      <c r="F10" s="11" t="s">
        <v>34</v>
      </c>
      <c r="G10" s="13">
        <v>43830</v>
      </c>
      <c r="H10" s="14">
        <v>96975300</v>
      </c>
      <c r="I10" s="17">
        <v>8937598.9399999995</v>
      </c>
      <c r="J10" s="14">
        <v>0</v>
      </c>
      <c r="K10" s="14">
        <v>14085</v>
      </c>
      <c r="L10" s="14">
        <v>306774</v>
      </c>
    </row>
    <row r="11" spans="1:17" ht="24.95" customHeight="1" x14ac:dyDescent="0.25">
      <c r="A11" s="11">
        <v>5</v>
      </c>
      <c r="B11" s="12" t="s">
        <v>36</v>
      </c>
      <c r="C11" s="12" t="s">
        <v>42</v>
      </c>
      <c r="D11" s="12">
        <v>2012</v>
      </c>
      <c r="E11" s="12" t="s">
        <v>33</v>
      </c>
      <c r="F11" s="11" t="s">
        <v>34</v>
      </c>
      <c r="G11" s="13">
        <v>41103</v>
      </c>
      <c r="H11" s="14">
        <v>224597908.38</v>
      </c>
      <c r="I11" s="14"/>
      <c r="J11" s="14">
        <v>0</v>
      </c>
      <c r="K11" s="14">
        <v>0</v>
      </c>
      <c r="L11" s="14">
        <v>494685</v>
      </c>
    </row>
    <row r="12" spans="1:17" ht="24.95" customHeight="1" x14ac:dyDescent="0.25">
      <c r="A12" s="11">
        <v>6</v>
      </c>
      <c r="B12" s="41" t="s">
        <v>37</v>
      </c>
      <c r="C12" s="11" t="s">
        <v>43</v>
      </c>
      <c r="D12" s="12">
        <v>2012</v>
      </c>
      <c r="E12" s="12" t="s">
        <v>33</v>
      </c>
      <c r="F12" s="11" t="s">
        <v>34</v>
      </c>
      <c r="G12" s="13">
        <v>45650</v>
      </c>
      <c r="H12" s="14">
        <v>84616095</v>
      </c>
      <c r="I12" s="11"/>
      <c r="J12" s="11">
        <v>0</v>
      </c>
      <c r="K12" s="11">
        <v>0</v>
      </c>
      <c r="L12" s="11">
        <v>564822</v>
      </c>
    </row>
    <row r="13" spans="1:17" ht="24.95" customHeight="1" x14ac:dyDescent="0.25">
      <c r="A13" s="51" t="s">
        <v>52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7" ht="24.95" customHeight="1" x14ac:dyDescent="0.25">
      <c r="A14" s="18">
        <v>1</v>
      </c>
      <c r="B14" s="19" t="s">
        <v>160</v>
      </c>
      <c r="C14" s="19" t="s">
        <v>161</v>
      </c>
      <c r="D14" s="19">
        <v>2018</v>
      </c>
      <c r="E14" s="12" t="s">
        <v>33</v>
      </c>
      <c r="F14" s="11" t="s">
        <v>34</v>
      </c>
      <c r="G14" s="18" t="s">
        <v>162</v>
      </c>
      <c r="H14" s="18">
        <v>258492244</v>
      </c>
      <c r="I14" s="20">
        <v>857000</v>
      </c>
      <c r="J14" s="20">
        <v>2730000</v>
      </c>
      <c r="K14" s="20">
        <v>4230</v>
      </c>
      <c r="L14" s="20">
        <v>378771</v>
      </c>
    </row>
    <row r="15" spans="1:17" ht="24.95" customHeight="1" x14ac:dyDescent="0.25">
      <c r="A15" s="18">
        <v>2</v>
      </c>
      <c r="B15" s="19" t="s">
        <v>53</v>
      </c>
      <c r="C15" s="19" t="s">
        <v>163</v>
      </c>
      <c r="D15" s="19">
        <v>2020</v>
      </c>
      <c r="E15" s="12" t="s">
        <v>33</v>
      </c>
      <c r="F15" s="11" t="s">
        <v>34</v>
      </c>
      <c r="G15" s="18" t="s">
        <v>164</v>
      </c>
      <c r="H15" s="18">
        <v>259492096.40000001</v>
      </c>
      <c r="I15" s="20">
        <v>5893400</v>
      </c>
      <c r="J15" s="20"/>
      <c r="K15" s="20">
        <v>6725</v>
      </c>
      <c r="L15" s="20">
        <v>338663</v>
      </c>
    </row>
    <row r="16" spans="1:17" ht="24.95" customHeight="1" x14ac:dyDescent="0.25">
      <c r="A16" s="56" t="s">
        <v>13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24.95" customHeight="1" x14ac:dyDescent="0.25">
      <c r="A17" s="18">
        <v>1</v>
      </c>
      <c r="B17" s="18" t="s">
        <v>44</v>
      </c>
      <c r="C17" s="18" t="s">
        <v>165</v>
      </c>
      <c r="D17" s="18">
        <v>2008</v>
      </c>
      <c r="E17" s="18" t="s">
        <v>33</v>
      </c>
      <c r="F17" s="18" t="s">
        <v>34</v>
      </c>
      <c r="G17" s="13">
        <v>43312</v>
      </c>
      <c r="H17" s="21">
        <v>205338391.05000001</v>
      </c>
      <c r="I17" s="20">
        <v>38879224</v>
      </c>
      <c r="J17" s="20">
        <v>0</v>
      </c>
      <c r="K17" s="20">
        <v>27196</v>
      </c>
      <c r="L17" s="18">
        <v>485671</v>
      </c>
    </row>
    <row r="18" spans="1:12" ht="24.95" customHeight="1" x14ac:dyDescent="0.25">
      <c r="A18" s="18">
        <v>2</v>
      </c>
      <c r="B18" s="18" t="s">
        <v>45</v>
      </c>
      <c r="C18" s="22" t="s">
        <v>166</v>
      </c>
      <c r="D18" s="18">
        <v>2019</v>
      </c>
      <c r="E18" s="18" t="s">
        <v>33</v>
      </c>
      <c r="F18" s="18" t="s">
        <v>34</v>
      </c>
      <c r="G18" s="13">
        <v>43738</v>
      </c>
      <c r="H18" s="21">
        <v>107798124.94</v>
      </c>
      <c r="I18" s="20">
        <v>7156300</v>
      </c>
      <c r="J18" s="20">
        <v>0</v>
      </c>
      <c r="K18" s="20">
        <v>5925</v>
      </c>
      <c r="L18" s="18">
        <v>227832</v>
      </c>
    </row>
    <row r="19" spans="1:12" ht="24.95" customHeight="1" x14ac:dyDescent="0.25">
      <c r="A19" s="23">
        <v>3</v>
      </c>
      <c r="B19" s="18" t="s">
        <v>46</v>
      </c>
      <c r="C19" s="22" t="s">
        <v>167</v>
      </c>
      <c r="D19" s="18">
        <v>2019</v>
      </c>
      <c r="E19" s="18" t="s">
        <v>33</v>
      </c>
      <c r="F19" s="18" t="s">
        <v>34</v>
      </c>
      <c r="G19" s="13">
        <v>43799</v>
      </c>
      <c r="H19" s="21">
        <v>122735217.43000001</v>
      </c>
      <c r="I19" s="20">
        <v>29370535.710000001</v>
      </c>
      <c r="J19" s="20">
        <v>0</v>
      </c>
      <c r="K19" s="20">
        <v>13424</v>
      </c>
      <c r="L19" s="18">
        <v>316933</v>
      </c>
    </row>
    <row r="20" spans="1:12" ht="24.95" customHeight="1" x14ac:dyDescent="0.25">
      <c r="A20" s="18">
        <v>4</v>
      </c>
      <c r="B20" s="18" t="s">
        <v>47</v>
      </c>
      <c r="C20" s="18" t="s">
        <v>168</v>
      </c>
      <c r="D20" s="18">
        <v>2018</v>
      </c>
      <c r="E20" s="18" t="s">
        <v>33</v>
      </c>
      <c r="F20" s="18" t="s">
        <v>34</v>
      </c>
      <c r="G20" s="13">
        <v>43465</v>
      </c>
      <c r="H20" s="21">
        <v>125881645.81999999</v>
      </c>
      <c r="I20" s="20">
        <v>6880000</v>
      </c>
      <c r="J20" s="20">
        <v>0</v>
      </c>
      <c r="K20" s="20">
        <v>19012</v>
      </c>
      <c r="L20" s="18">
        <v>610855</v>
      </c>
    </row>
    <row r="21" spans="1:12" ht="24.95" customHeight="1" x14ac:dyDescent="0.25">
      <c r="A21" s="18">
        <v>5</v>
      </c>
      <c r="B21" s="18" t="s">
        <v>32</v>
      </c>
      <c r="C21" s="22" t="s">
        <v>169</v>
      </c>
      <c r="D21" s="18">
        <v>2021</v>
      </c>
      <c r="E21" s="18" t="s">
        <v>33</v>
      </c>
      <c r="F21" s="18" t="s">
        <v>34</v>
      </c>
      <c r="G21" s="13">
        <v>44377</v>
      </c>
      <c r="H21" s="21">
        <v>72970456.609999999</v>
      </c>
      <c r="I21" s="20">
        <v>5343750</v>
      </c>
      <c r="J21" s="20">
        <v>0</v>
      </c>
      <c r="K21" s="20">
        <v>13813</v>
      </c>
      <c r="L21" s="18">
        <v>261544</v>
      </c>
    </row>
    <row r="22" spans="1:12" ht="24.75" customHeight="1" x14ac:dyDescent="0.25">
      <c r="A22" s="56" t="s">
        <v>14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ht="24.75" customHeight="1" x14ac:dyDescent="0.25">
      <c r="A23" s="18">
        <v>1</v>
      </c>
      <c r="B23" s="12" t="s">
        <v>48</v>
      </c>
      <c r="C23" s="12" t="s">
        <v>86</v>
      </c>
      <c r="D23" s="12">
        <v>2021</v>
      </c>
      <c r="E23" s="11" t="s">
        <v>188</v>
      </c>
      <c r="F23" s="11" t="s">
        <v>189</v>
      </c>
      <c r="G23" s="13">
        <v>45777</v>
      </c>
      <c r="H23" s="14">
        <v>359453108.69999999</v>
      </c>
      <c r="I23" s="14">
        <v>0</v>
      </c>
      <c r="J23" s="14">
        <v>0</v>
      </c>
      <c r="K23" s="14">
        <v>17315</v>
      </c>
      <c r="L23" s="14">
        <v>247988</v>
      </c>
    </row>
    <row r="24" spans="1:12" ht="31.5" customHeight="1" x14ac:dyDescent="0.25">
      <c r="A24" s="18">
        <v>2</v>
      </c>
      <c r="B24" s="12" t="s">
        <v>190</v>
      </c>
      <c r="C24" s="12" t="s">
        <v>158</v>
      </c>
      <c r="D24" s="12">
        <v>2010</v>
      </c>
      <c r="E24" s="11" t="s">
        <v>188</v>
      </c>
      <c r="F24" s="11" t="s">
        <v>189</v>
      </c>
      <c r="G24" s="13">
        <v>45649</v>
      </c>
      <c r="H24" s="14">
        <v>210166891.05000001</v>
      </c>
      <c r="I24" s="14">
        <v>0</v>
      </c>
      <c r="J24" s="14">
        <v>5245000</v>
      </c>
      <c r="K24" s="14">
        <v>520</v>
      </c>
      <c r="L24" s="14">
        <v>282922</v>
      </c>
    </row>
    <row r="25" spans="1:12" ht="24.95" customHeight="1" x14ac:dyDescent="0.25">
      <c r="A25" s="18">
        <v>3</v>
      </c>
      <c r="B25" s="12" t="s">
        <v>50</v>
      </c>
      <c r="C25" s="16" t="s">
        <v>51</v>
      </c>
      <c r="D25" s="12">
        <v>2012</v>
      </c>
      <c r="E25" s="11" t="s">
        <v>188</v>
      </c>
      <c r="F25" s="11" t="s">
        <v>189</v>
      </c>
      <c r="G25" s="13">
        <v>45649</v>
      </c>
      <c r="H25" s="14">
        <v>286970947.14999998</v>
      </c>
      <c r="I25" s="14">
        <v>0</v>
      </c>
      <c r="J25" s="14">
        <v>0</v>
      </c>
      <c r="K25" s="14">
        <v>9623</v>
      </c>
      <c r="L25" s="14">
        <v>481026</v>
      </c>
    </row>
    <row r="26" spans="1:12" ht="24.95" customHeight="1" x14ac:dyDescent="0.25">
      <c r="A26" s="18">
        <v>4</v>
      </c>
      <c r="B26" s="12" t="s">
        <v>47</v>
      </c>
      <c r="C26" s="12" t="s">
        <v>159</v>
      </c>
      <c r="D26" s="12">
        <v>2014</v>
      </c>
      <c r="E26" s="11" t="s">
        <v>188</v>
      </c>
      <c r="F26" s="11" t="s">
        <v>189</v>
      </c>
      <c r="G26" s="13">
        <v>41682</v>
      </c>
      <c r="H26" s="14">
        <v>149983616.50999999</v>
      </c>
      <c r="I26" s="14">
        <v>0</v>
      </c>
      <c r="J26" s="14">
        <v>0</v>
      </c>
      <c r="K26" s="14">
        <v>21890</v>
      </c>
      <c r="L26" s="14">
        <v>848705</v>
      </c>
    </row>
    <row r="27" spans="1:12" ht="24.95" customHeight="1" x14ac:dyDescent="0.25">
      <c r="A27" s="51" t="s">
        <v>15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7"/>
    </row>
    <row r="28" spans="1:12" ht="32.25" customHeight="1" x14ac:dyDescent="0.25">
      <c r="A28" s="24">
        <v>1</v>
      </c>
      <c r="B28" s="27" t="s">
        <v>54</v>
      </c>
      <c r="C28" s="27" t="s">
        <v>55</v>
      </c>
      <c r="D28" s="27">
        <v>2011</v>
      </c>
      <c r="E28" s="24" t="s">
        <v>56</v>
      </c>
      <c r="F28" s="24" t="s">
        <v>57</v>
      </c>
      <c r="G28" s="25">
        <v>43312</v>
      </c>
      <c r="H28" s="28">
        <v>206073278.59</v>
      </c>
      <c r="I28" s="26">
        <v>846429</v>
      </c>
      <c r="J28" s="26">
        <v>0</v>
      </c>
      <c r="K28" s="26">
        <v>10523</v>
      </c>
      <c r="L28" s="26">
        <v>244933</v>
      </c>
    </row>
    <row r="29" spans="1:12" ht="37.5" customHeight="1" x14ac:dyDescent="0.25">
      <c r="A29" s="24">
        <v>2</v>
      </c>
      <c r="B29" s="27" t="s">
        <v>54</v>
      </c>
      <c r="C29" s="27" t="s">
        <v>58</v>
      </c>
      <c r="D29" s="27">
        <v>2011</v>
      </c>
      <c r="E29" s="24" t="s">
        <v>56</v>
      </c>
      <c r="F29" s="24" t="s">
        <v>57</v>
      </c>
      <c r="G29" s="25">
        <v>43312</v>
      </c>
      <c r="H29" s="28">
        <v>206073278.59</v>
      </c>
      <c r="I29" s="26">
        <v>2665929</v>
      </c>
      <c r="J29" s="26">
        <v>0</v>
      </c>
      <c r="K29" s="26">
        <v>11065</v>
      </c>
      <c r="L29" s="26">
        <v>245475</v>
      </c>
    </row>
    <row r="30" spans="1:12" ht="40.5" customHeight="1" x14ac:dyDescent="0.25">
      <c r="A30" s="24">
        <v>3</v>
      </c>
      <c r="B30" s="24" t="s">
        <v>59</v>
      </c>
      <c r="C30" s="24" t="s">
        <v>60</v>
      </c>
      <c r="D30" s="27">
        <v>2020</v>
      </c>
      <c r="E30" s="24" t="s">
        <v>56</v>
      </c>
      <c r="F30" s="24" t="s">
        <v>57</v>
      </c>
      <c r="G30" s="25">
        <v>43844</v>
      </c>
      <c r="H30" s="28">
        <v>125619732.34999999</v>
      </c>
      <c r="I30" s="26">
        <v>13683514</v>
      </c>
      <c r="J30" s="26">
        <v>0</v>
      </c>
      <c r="K30" s="26">
        <v>15710</v>
      </c>
      <c r="L30" s="26">
        <v>152328</v>
      </c>
    </row>
    <row r="31" spans="1:12" ht="39" customHeight="1" x14ac:dyDescent="0.25">
      <c r="A31" s="24">
        <v>4</v>
      </c>
      <c r="B31" s="24" t="s">
        <v>59</v>
      </c>
      <c r="C31" s="27" t="s">
        <v>61</v>
      </c>
      <c r="D31" s="27">
        <v>2020</v>
      </c>
      <c r="E31" s="24" t="s">
        <v>56</v>
      </c>
      <c r="F31" s="24" t="s">
        <v>57</v>
      </c>
      <c r="G31" s="25">
        <v>44104</v>
      </c>
      <c r="H31" s="28">
        <v>125842611.44</v>
      </c>
      <c r="I31" s="26">
        <v>267600</v>
      </c>
      <c r="J31" s="26">
        <v>0</v>
      </c>
      <c r="K31" s="26">
        <v>6846</v>
      </c>
      <c r="L31" s="26">
        <v>126279</v>
      </c>
    </row>
    <row r="32" spans="1:12" ht="35.25" customHeight="1" x14ac:dyDescent="0.25">
      <c r="A32" s="24">
        <v>5</v>
      </c>
      <c r="B32" s="24" t="s">
        <v>59</v>
      </c>
      <c r="C32" s="27" t="s">
        <v>62</v>
      </c>
      <c r="D32" s="27">
        <v>2021</v>
      </c>
      <c r="E32" s="24" t="s">
        <v>56</v>
      </c>
      <c r="F32" s="24" t="s">
        <v>57</v>
      </c>
      <c r="G32" s="25">
        <v>43844</v>
      </c>
      <c r="H32" s="28">
        <v>66384533.600000001</v>
      </c>
      <c r="I32" s="26">
        <v>0</v>
      </c>
      <c r="J32" s="26">
        <v>0</v>
      </c>
      <c r="K32" s="26">
        <v>10750</v>
      </c>
      <c r="L32" s="26">
        <v>212073</v>
      </c>
    </row>
    <row r="33" spans="1:12" ht="35.25" customHeight="1" x14ac:dyDescent="0.25">
      <c r="A33" s="24">
        <v>6</v>
      </c>
      <c r="B33" s="24" t="s">
        <v>59</v>
      </c>
      <c r="C33" s="29" t="s">
        <v>63</v>
      </c>
      <c r="D33" s="27">
        <v>2022</v>
      </c>
      <c r="E33" s="24" t="s">
        <v>56</v>
      </c>
      <c r="F33" s="24" t="s">
        <v>57</v>
      </c>
      <c r="G33" s="25">
        <v>44652</v>
      </c>
      <c r="H33" s="28">
        <v>120135652.18000001</v>
      </c>
      <c r="I33" s="26">
        <v>0</v>
      </c>
      <c r="J33" s="26">
        <v>0</v>
      </c>
      <c r="K33" s="26">
        <v>2115</v>
      </c>
      <c r="L33" s="26">
        <v>133250</v>
      </c>
    </row>
    <row r="34" spans="1:12" ht="45" customHeight="1" x14ac:dyDescent="0.25">
      <c r="A34" s="24">
        <v>7</v>
      </c>
      <c r="B34" s="24" t="s">
        <v>59</v>
      </c>
      <c r="C34" s="29" t="s">
        <v>64</v>
      </c>
      <c r="D34" s="27">
        <v>2023</v>
      </c>
      <c r="E34" s="24" t="s">
        <v>56</v>
      </c>
      <c r="F34" s="24" t="s">
        <v>57</v>
      </c>
      <c r="G34" s="25">
        <v>45879</v>
      </c>
      <c r="H34" s="26">
        <v>181300000</v>
      </c>
      <c r="I34" s="26">
        <v>0</v>
      </c>
      <c r="J34" s="26">
        <v>0</v>
      </c>
      <c r="K34" s="26">
        <v>0</v>
      </c>
      <c r="L34" s="26">
        <v>0</v>
      </c>
    </row>
    <row r="35" spans="1:12" ht="25.5" customHeight="1" x14ac:dyDescent="0.25">
      <c r="A35" s="24">
        <v>8</v>
      </c>
      <c r="B35" s="27" t="s">
        <v>47</v>
      </c>
      <c r="C35" s="24" t="s">
        <v>65</v>
      </c>
      <c r="D35" s="27">
        <v>2020</v>
      </c>
      <c r="E35" s="24" t="s">
        <v>56</v>
      </c>
      <c r="F35" s="24" t="s">
        <v>57</v>
      </c>
      <c r="G35" s="25">
        <v>44135</v>
      </c>
      <c r="H35" s="28">
        <v>76154285.840000004</v>
      </c>
      <c r="I35" s="28">
        <v>429796.61</v>
      </c>
      <c r="J35" s="26">
        <v>0</v>
      </c>
      <c r="K35" s="26">
        <v>10760</v>
      </c>
      <c r="L35" s="26">
        <v>385467</v>
      </c>
    </row>
    <row r="36" spans="1:12" ht="24.95" customHeight="1" x14ac:dyDescent="0.25">
      <c r="A36" s="24">
        <v>9</v>
      </c>
      <c r="B36" s="32" t="s">
        <v>66</v>
      </c>
      <c r="C36" s="24" t="s">
        <v>67</v>
      </c>
      <c r="D36" s="30">
        <v>2020</v>
      </c>
      <c r="E36" s="24" t="s">
        <v>56</v>
      </c>
      <c r="F36" s="24" t="s">
        <v>57</v>
      </c>
      <c r="G36" s="25">
        <v>44104</v>
      </c>
      <c r="H36" s="28">
        <v>97921689.530000001</v>
      </c>
      <c r="I36" s="26">
        <v>48720</v>
      </c>
      <c r="J36" s="26">
        <v>0</v>
      </c>
      <c r="K36" s="26">
        <v>8974</v>
      </c>
      <c r="L36" s="26">
        <v>195154</v>
      </c>
    </row>
    <row r="37" spans="1:12" ht="24.95" customHeight="1" x14ac:dyDescent="0.25">
      <c r="A37" s="24">
        <v>10</v>
      </c>
      <c r="B37" s="32" t="s">
        <v>66</v>
      </c>
      <c r="C37" s="24" t="s">
        <v>68</v>
      </c>
      <c r="D37" s="30">
        <v>2020</v>
      </c>
      <c r="E37" s="24" t="s">
        <v>56</v>
      </c>
      <c r="F37" s="24" t="s">
        <v>57</v>
      </c>
      <c r="G37" s="25">
        <v>44104</v>
      </c>
      <c r="H37" s="28">
        <v>97921689.530000001</v>
      </c>
      <c r="I37" s="26">
        <v>576000</v>
      </c>
      <c r="J37" s="26">
        <v>0</v>
      </c>
      <c r="K37" s="26">
        <v>8911</v>
      </c>
      <c r="L37" s="26">
        <v>223518</v>
      </c>
    </row>
    <row r="38" spans="1:12" ht="36" customHeight="1" x14ac:dyDescent="0.25">
      <c r="A38" s="24">
        <v>11</v>
      </c>
      <c r="B38" s="42" t="s">
        <v>69</v>
      </c>
      <c r="C38" s="31" t="s">
        <v>70</v>
      </c>
      <c r="D38" s="30">
        <v>2020</v>
      </c>
      <c r="E38" s="24" t="s">
        <v>56</v>
      </c>
      <c r="F38" s="24" t="s">
        <v>57</v>
      </c>
      <c r="G38" s="25">
        <v>44104</v>
      </c>
      <c r="H38" s="28">
        <v>285824556.75</v>
      </c>
      <c r="I38" s="26">
        <v>6915429</v>
      </c>
      <c r="J38" s="26">
        <v>0</v>
      </c>
      <c r="K38" s="26">
        <v>8556</v>
      </c>
      <c r="L38" s="26">
        <v>258517</v>
      </c>
    </row>
    <row r="39" spans="1:12" ht="24.95" customHeight="1" x14ac:dyDescent="0.25">
      <c r="A39" s="24">
        <v>12</v>
      </c>
      <c r="B39" s="42" t="s">
        <v>69</v>
      </c>
      <c r="C39" s="31" t="s">
        <v>71</v>
      </c>
      <c r="D39" s="30">
        <v>2021</v>
      </c>
      <c r="E39" s="24" t="s">
        <v>56</v>
      </c>
      <c r="F39" s="24" t="s">
        <v>57</v>
      </c>
      <c r="G39" s="25">
        <v>44316</v>
      </c>
      <c r="H39" s="28">
        <v>296139619.95999998</v>
      </c>
      <c r="I39" s="26">
        <v>4591500</v>
      </c>
      <c r="J39" s="26">
        <v>0</v>
      </c>
      <c r="K39" s="26">
        <v>9921</v>
      </c>
      <c r="L39" s="26">
        <v>213287</v>
      </c>
    </row>
    <row r="40" spans="1:12" ht="24.95" customHeight="1" x14ac:dyDescent="0.25">
      <c r="A40" s="24">
        <v>13</v>
      </c>
      <c r="B40" s="42" t="s">
        <v>69</v>
      </c>
      <c r="C40" s="24" t="s">
        <v>72</v>
      </c>
      <c r="D40" s="24">
        <v>2025</v>
      </c>
      <c r="E40" s="24" t="s">
        <v>56</v>
      </c>
      <c r="F40" s="24" t="s">
        <v>57</v>
      </c>
      <c r="G40" s="25">
        <v>45820</v>
      </c>
      <c r="H40" s="28">
        <v>419000960</v>
      </c>
      <c r="I40" s="26">
        <v>0</v>
      </c>
      <c r="J40" s="26">
        <v>0</v>
      </c>
      <c r="K40" s="26">
        <v>9748</v>
      </c>
      <c r="L40" s="26">
        <v>20253</v>
      </c>
    </row>
    <row r="41" spans="1:12" ht="24.95" customHeight="1" x14ac:dyDescent="0.25">
      <c r="A41" s="24">
        <v>14</v>
      </c>
      <c r="B41" s="42" t="s">
        <v>73</v>
      </c>
      <c r="C41" s="24" t="s">
        <v>74</v>
      </c>
      <c r="D41" s="24">
        <v>2013</v>
      </c>
      <c r="E41" s="24" t="s">
        <v>33</v>
      </c>
      <c r="F41" s="24" t="s">
        <v>57</v>
      </c>
      <c r="G41" s="25">
        <v>45086</v>
      </c>
      <c r="H41" s="28">
        <v>247436519.36000001</v>
      </c>
      <c r="I41" s="26">
        <v>383163</v>
      </c>
      <c r="J41" s="26">
        <v>0</v>
      </c>
      <c r="K41" s="26">
        <v>7700</v>
      </c>
      <c r="L41" s="26">
        <v>400182</v>
      </c>
    </row>
    <row r="42" spans="1:12" ht="24.95" customHeight="1" x14ac:dyDescent="0.25">
      <c r="A42" s="24">
        <v>15</v>
      </c>
      <c r="B42" s="42" t="s">
        <v>75</v>
      </c>
      <c r="C42" s="31" t="s">
        <v>76</v>
      </c>
      <c r="D42" s="30">
        <v>2021</v>
      </c>
      <c r="E42" s="24" t="s">
        <v>56</v>
      </c>
      <c r="F42" s="24" t="s">
        <v>57</v>
      </c>
      <c r="G42" s="25">
        <v>45291</v>
      </c>
      <c r="H42" s="28">
        <v>607354570</v>
      </c>
      <c r="I42" s="26">
        <v>0</v>
      </c>
      <c r="J42" s="26">
        <v>0</v>
      </c>
      <c r="K42" s="26">
        <v>5184</v>
      </c>
      <c r="L42" s="26">
        <v>112850</v>
      </c>
    </row>
    <row r="43" spans="1:12" ht="30.75" customHeight="1" x14ac:dyDescent="0.25">
      <c r="A43" s="24">
        <v>16</v>
      </c>
      <c r="B43" s="24" t="s">
        <v>77</v>
      </c>
      <c r="C43" s="31" t="s">
        <v>78</v>
      </c>
      <c r="D43" s="30">
        <v>2020</v>
      </c>
      <c r="E43" s="24" t="s">
        <v>56</v>
      </c>
      <c r="F43" s="24" t="s">
        <v>57</v>
      </c>
      <c r="G43" s="25">
        <v>44104</v>
      </c>
      <c r="H43" s="28">
        <v>142700899.96000001</v>
      </c>
      <c r="I43" s="26">
        <v>820554</v>
      </c>
      <c r="J43" s="26">
        <v>0</v>
      </c>
      <c r="K43" s="26">
        <v>9485</v>
      </c>
      <c r="L43" s="26">
        <v>175794</v>
      </c>
    </row>
    <row r="44" spans="1:12" ht="37.5" customHeight="1" x14ac:dyDescent="0.25">
      <c r="A44" s="24">
        <v>17</v>
      </c>
      <c r="B44" s="43" t="s">
        <v>79</v>
      </c>
      <c r="C44" s="31" t="s">
        <v>80</v>
      </c>
      <c r="D44" s="30">
        <v>2020</v>
      </c>
      <c r="E44" s="24" t="s">
        <v>56</v>
      </c>
      <c r="F44" s="24" t="s">
        <v>57</v>
      </c>
      <c r="G44" s="25">
        <v>44104</v>
      </c>
      <c r="H44" s="28">
        <v>122229460.87</v>
      </c>
      <c r="I44" s="28">
        <v>418539.78</v>
      </c>
      <c r="J44" s="26">
        <v>0</v>
      </c>
      <c r="K44" s="26">
        <v>9662</v>
      </c>
      <c r="L44" s="26">
        <v>169924</v>
      </c>
    </row>
    <row r="45" spans="1:12" ht="39" customHeight="1" x14ac:dyDescent="0.25">
      <c r="A45" s="24">
        <v>18</v>
      </c>
      <c r="B45" s="27" t="s">
        <v>81</v>
      </c>
      <c r="C45" s="27" t="s">
        <v>82</v>
      </c>
      <c r="D45" s="32">
        <v>2021</v>
      </c>
      <c r="E45" s="24" t="s">
        <v>56</v>
      </c>
      <c r="F45" s="24" t="s">
        <v>57</v>
      </c>
      <c r="G45" s="25">
        <v>44316</v>
      </c>
      <c r="H45" s="28">
        <v>68686260.959999993</v>
      </c>
      <c r="I45" s="26">
        <v>67200</v>
      </c>
      <c r="J45" s="26">
        <v>0</v>
      </c>
      <c r="K45" s="26">
        <v>9937</v>
      </c>
      <c r="L45" s="26">
        <v>192502</v>
      </c>
    </row>
    <row r="46" spans="1:12" ht="24.95" customHeight="1" x14ac:dyDescent="0.25">
      <c r="A46" s="24">
        <v>19</v>
      </c>
      <c r="B46" s="27" t="s">
        <v>81</v>
      </c>
      <c r="C46" s="27" t="s">
        <v>83</v>
      </c>
      <c r="D46" s="32">
        <v>2021</v>
      </c>
      <c r="E46" s="24" t="s">
        <v>56</v>
      </c>
      <c r="F46" s="24" t="s">
        <v>57</v>
      </c>
      <c r="G46" s="25">
        <v>44408</v>
      </c>
      <c r="H46" s="28">
        <v>68686260.870000005</v>
      </c>
      <c r="I46" s="26">
        <v>1981744</v>
      </c>
      <c r="J46" s="26">
        <v>0</v>
      </c>
      <c r="K46" s="26">
        <v>12988</v>
      </c>
      <c r="L46" s="26">
        <v>183458</v>
      </c>
    </row>
    <row r="47" spans="1:12" ht="30.75" customHeight="1" x14ac:dyDescent="0.25">
      <c r="A47" s="24">
        <v>20</v>
      </c>
      <c r="B47" s="27" t="s">
        <v>81</v>
      </c>
      <c r="C47" s="27" t="s">
        <v>84</v>
      </c>
      <c r="D47" s="27">
        <v>2021</v>
      </c>
      <c r="E47" s="24" t="s">
        <v>56</v>
      </c>
      <c r="F47" s="24" t="s">
        <v>57</v>
      </c>
      <c r="G47" s="25">
        <v>44408</v>
      </c>
      <c r="H47" s="28">
        <v>68686260.870000005</v>
      </c>
      <c r="I47" s="26">
        <v>1917458</v>
      </c>
      <c r="J47" s="26">
        <v>0</v>
      </c>
      <c r="K47" s="26">
        <v>14748</v>
      </c>
      <c r="L47" s="26">
        <v>268767</v>
      </c>
    </row>
    <row r="48" spans="1:12" ht="30.75" customHeight="1" x14ac:dyDescent="0.25">
      <c r="A48" s="24">
        <v>21</v>
      </c>
      <c r="B48" s="44" t="s">
        <v>85</v>
      </c>
      <c r="C48" s="31" t="s">
        <v>87</v>
      </c>
      <c r="D48" s="27">
        <v>2021</v>
      </c>
      <c r="E48" s="24" t="s">
        <v>56</v>
      </c>
      <c r="F48" s="24" t="s">
        <v>57</v>
      </c>
      <c r="G48" s="25">
        <v>44316</v>
      </c>
      <c r="H48" s="28">
        <v>359796108.69999999</v>
      </c>
      <c r="I48" s="26">
        <v>334500</v>
      </c>
      <c r="J48" s="26">
        <v>0</v>
      </c>
      <c r="K48" s="26">
        <v>17225</v>
      </c>
      <c r="L48" s="26">
        <v>211912</v>
      </c>
    </row>
    <row r="49" spans="1:16" ht="36.75" customHeight="1" x14ac:dyDescent="0.25">
      <c r="A49" s="24">
        <v>22</v>
      </c>
      <c r="B49" s="43" t="s">
        <v>88</v>
      </c>
      <c r="C49" s="24" t="s">
        <v>89</v>
      </c>
      <c r="D49" s="24">
        <v>2024</v>
      </c>
      <c r="E49" s="24" t="s">
        <v>56</v>
      </c>
      <c r="F49" s="24" t="s">
        <v>57</v>
      </c>
      <c r="G49" s="25">
        <v>45512</v>
      </c>
      <c r="H49" s="28">
        <v>405000000</v>
      </c>
      <c r="I49" s="26">
        <v>956500</v>
      </c>
      <c r="J49" s="26">
        <v>0</v>
      </c>
      <c r="K49" s="26">
        <v>8403</v>
      </c>
      <c r="L49" s="26">
        <v>40176</v>
      </c>
    </row>
    <row r="50" spans="1:16" ht="43.5" customHeight="1" x14ac:dyDescent="0.25">
      <c r="A50" s="24">
        <v>23</v>
      </c>
      <c r="B50" s="24" t="s">
        <v>88</v>
      </c>
      <c r="C50" s="24" t="s">
        <v>90</v>
      </c>
      <c r="D50" s="24">
        <v>2024</v>
      </c>
      <c r="E50" s="24" t="s">
        <v>56</v>
      </c>
      <c r="F50" s="24" t="s">
        <v>57</v>
      </c>
      <c r="G50" s="25">
        <v>45512</v>
      </c>
      <c r="H50" s="28">
        <v>405000000</v>
      </c>
      <c r="I50" s="26">
        <v>2860564</v>
      </c>
      <c r="J50" s="26">
        <v>0</v>
      </c>
      <c r="K50" s="26">
        <v>9751</v>
      </c>
      <c r="L50" s="26">
        <v>42693</v>
      </c>
    </row>
    <row r="51" spans="1:16" ht="39.75" customHeight="1" x14ac:dyDescent="0.25">
      <c r="A51" s="24">
        <v>24</v>
      </c>
      <c r="B51" s="43" t="s">
        <v>88</v>
      </c>
      <c r="C51" s="24" t="s">
        <v>91</v>
      </c>
      <c r="D51" s="24">
        <v>2024</v>
      </c>
      <c r="E51" s="24" t="s">
        <v>56</v>
      </c>
      <c r="F51" s="24" t="s">
        <v>57</v>
      </c>
      <c r="G51" s="25">
        <v>45512</v>
      </c>
      <c r="H51" s="28">
        <v>405000000</v>
      </c>
      <c r="I51" s="26">
        <v>6618200</v>
      </c>
      <c r="J51" s="26">
        <v>0</v>
      </c>
      <c r="K51" s="26">
        <v>4930</v>
      </c>
      <c r="L51" s="26">
        <v>54743</v>
      </c>
    </row>
    <row r="52" spans="1:16" ht="37.5" customHeight="1" x14ac:dyDescent="0.25">
      <c r="A52" s="24">
        <v>25</v>
      </c>
      <c r="B52" s="24" t="s">
        <v>92</v>
      </c>
      <c r="C52" s="24" t="s">
        <v>93</v>
      </c>
      <c r="D52" s="24">
        <v>2024</v>
      </c>
      <c r="E52" s="24" t="s">
        <v>56</v>
      </c>
      <c r="F52" s="24" t="s">
        <v>57</v>
      </c>
      <c r="G52" s="25">
        <v>45502</v>
      </c>
      <c r="H52" s="28">
        <v>315200000</v>
      </c>
      <c r="I52" s="26">
        <v>1147000</v>
      </c>
      <c r="J52" s="26">
        <v>0</v>
      </c>
      <c r="K52" s="26">
        <v>9426</v>
      </c>
      <c r="L52" s="26">
        <v>89910</v>
      </c>
    </row>
    <row r="53" spans="1:16" ht="41.25" customHeight="1" x14ac:dyDescent="0.25">
      <c r="A53" s="24">
        <v>26</v>
      </c>
      <c r="B53" s="24" t="s">
        <v>92</v>
      </c>
      <c r="C53" s="24" t="s">
        <v>94</v>
      </c>
      <c r="D53" s="24">
        <v>2024</v>
      </c>
      <c r="E53" s="24" t="s">
        <v>56</v>
      </c>
      <c r="F53" s="24" t="s">
        <v>57</v>
      </c>
      <c r="G53" s="25">
        <v>45502</v>
      </c>
      <c r="H53" s="28">
        <v>315200000</v>
      </c>
      <c r="I53" s="26">
        <v>2031600</v>
      </c>
      <c r="J53" s="26">
        <v>0</v>
      </c>
      <c r="K53" s="26">
        <v>12424</v>
      </c>
      <c r="L53" s="26">
        <v>61382</v>
      </c>
    </row>
    <row r="54" spans="1:16" ht="24.95" customHeight="1" x14ac:dyDescent="0.25">
      <c r="A54" s="63" t="s">
        <v>16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6" ht="24.95" customHeight="1" x14ac:dyDescent="0.25">
      <c r="A55" s="18">
        <v>1</v>
      </c>
      <c r="B55" s="18" t="s">
        <v>95</v>
      </c>
      <c r="C55" s="18" t="s">
        <v>96</v>
      </c>
      <c r="D55" s="18">
        <v>2019</v>
      </c>
      <c r="E55" s="18" t="s">
        <v>33</v>
      </c>
      <c r="F55" s="18" t="s">
        <v>34</v>
      </c>
      <c r="G55" s="13">
        <v>43708</v>
      </c>
      <c r="H55" s="21">
        <v>102352387.5</v>
      </c>
      <c r="I55" s="21">
        <v>382461.65</v>
      </c>
      <c r="J55" s="21">
        <v>691964.29</v>
      </c>
      <c r="K55" s="20">
        <v>26528</v>
      </c>
      <c r="L55" s="20">
        <v>205766</v>
      </c>
      <c r="N55" s="4"/>
      <c r="O55" s="4"/>
      <c r="P55" s="5"/>
    </row>
    <row r="56" spans="1:16" ht="30" customHeight="1" x14ac:dyDescent="0.25">
      <c r="A56" s="18">
        <v>2</v>
      </c>
      <c r="B56" s="18" t="s">
        <v>97</v>
      </c>
      <c r="C56" s="22" t="s">
        <v>98</v>
      </c>
      <c r="D56" s="18">
        <v>2011</v>
      </c>
      <c r="E56" s="18" t="s">
        <v>33</v>
      </c>
      <c r="F56" s="18" t="s">
        <v>34</v>
      </c>
      <c r="G56" s="13">
        <v>43769</v>
      </c>
      <c r="H56" s="21">
        <v>206073278.59</v>
      </c>
      <c r="I56" s="20">
        <v>0</v>
      </c>
      <c r="J56" s="21">
        <v>0</v>
      </c>
      <c r="K56" s="20">
        <v>0</v>
      </c>
      <c r="L56" s="20">
        <v>138324</v>
      </c>
      <c r="N56" s="4"/>
      <c r="O56" s="4"/>
      <c r="P56" s="5"/>
    </row>
    <row r="57" spans="1:16" ht="24.95" customHeight="1" x14ac:dyDescent="0.25">
      <c r="A57" s="23">
        <v>3</v>
      </c>
      <c r="B57" s="18" t="s">
        <v>99</v>
      </c>
      <c r="C57" s="22" t="s">
        <v>100</v>
      </c>
      <c r="D57" s="18">
        <v>2020</v>
      </c>
      <c r="E57" s="18" t="s">
        <v>33</v>
      </c>
      <c r="F57" s="18" t="s">
        <v>34</v>
      </c>
      <c r="G57" s="13">
        <v>44104</v>
      </c>
      <c r="H57" s="21">
        <v>119586852.17</v>
      </c>
      <c r="I57" s="21">
        <v>502138.09</v>
      </c>
      <c r="J57" s="21">
        <v>626116.96</v>
      </c>
      <c r="K57" s="20">
        <v>31297</v>
      </c>
      <c r="L57" s="20">
        <v>192892</v>
      </c>
      <c r="N57" s="4"/>
      <c r="O57" s="4"/>
      <c r="P57" s="5"/>
    </row>
    <row r="58" spans="1:16" ht="24.95" customHeight="1" x14ac:dyDescent="0.25">
      <c r="A58" s="18">
        <v>4</v>
      </c>
      <c r="B58" s="18" t="s">
        <v>101</v>
      </c>
      <c r="C58" s="45" t="s">
        <v>102</v>
      </c>
      <c r="D58" s="18">
        <v>2020</v>
      </c>
      <c r="E58" s="18" t="s">
        <v>33</v>
      </c>
      <c r="F58" s="18" t="s">
        <v>34</v>
      </c>
      <c r="G58" s="13">
        <v>44165</v>
      </c>
      <c r="H58" s="21">
        <v>108306209.87</v>
      </c>
      <c r="I58" s="20">
        <v>586500</v>
      </c>
      <c r="J58" s="21">
        <f>626116.96+2059200</f>
        <v>2685316.96</v>
      </c>
      <c r="K58" s="20">
        <v>28889</v>
      </c>
      <c r="L58" s="20">
        <v>197202</v>
      </c>
      <c r="N58" s="4"/>
      <c r="O58" s="4"/>
      <c r="P58" s="5"/>
    </row>
    <row r="59" spans="1:16" ht="36.75" customHeight="1" x14ac:dyDescent="0.25">
      <c r="A59" s="18">
        <v>5</v>
      </c>
      <c r="B59" s="18" t="s">
        <v>233</v>
      </c>
      <c r="C59" s="45" t="s">
        <v>234</v>
      </c>
      <c r="D59" s="18">
        <v>2024</v>
      </c>
      <c r="E59" s="18" t="s">
        <v>33</v>
      </c>
      <c r="F59" s="18" t="s">
        <v>236</v>
      </c>
      <c r="G59" s="13">
        <v>45852</v>
      </c>
      <c r="H59" s="21">
        <v>361881845.24000001</v>
      </c>
      <c r="I59" s="20">
        <v>4221000</v>
      </c>
      <c r="J59" s="21">
        <v>0</v>
      </c>
      <c r="K59" s="20">
        <v>22637</v>
      </c>
      <c r="L59" s="46" t="s">
        <v>235</v>
      </c>
      <c r="N59" s="4"/>
      <c r="O59" s="4"/>
      <c r="P59" s="5"/>
    </row>
    <row r="60" spans="1:16" ht="24.95" customHeight="1" x14ac:dyDescent="0.25">
      <c r="A60" s="51" t="s">
        <v>191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N60" s="4"/>
      <c r="O60" s="4"/>
      <c r="P60" s="5"/>
    </row>
    <row r="61" spans="1:16" ht="27.75" customHeight="1" x14ac:dyDescent="0.25">
      <c r="A61" s="18">
        <v>1</v>
      </c>
      <c r="B61" s="18" t="s">
        <v>192</v>
      </c>
      <c r="C61" s="45" t="s">
        <v>193</v>
      </c>
      <c r="D61" s="18">
        <v>2014</v>
      </c>
      <c r="E61" s="18" t="s">
        <v>194</v>
      </c>
      <c r="F61" s="18" t="s">
        <v>34</v>
      </c>
      <c r="G61" s="13">
        <v>45688</v>
      </c>
      <c r="H61" s="21">
        <v>132089.133</v>
      </c>
      <c r="I61" s="20">
        <v>13312354.029999999</v>
      </c>
      <c r="J61" s="20">
        <v>0</v>
      </c>
      <c r="K61" s="20">
        <f>3000+3836+2164</f>
        <v>9000</v>
      </c>
      <c r="L61" s="20">
        <v>513125</v>
      </c>
      <c r="N61" s="4"/>
      <c r="O61" s="4"/>
      <c r="P61" s="5"/>
    </row>
    <row r="62" spans="1:16" ht="24.95" customHeight="1" x14ac:dyDescent="0.25">
      <c r="A62" s="63" t="s">
        <v>17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6" ht="24.95" customHeight="1" x14ac:dyDescent="0.25">
      <c r="A63" s="18">
        <v>1</v>
      </c>
      <c r="B63" s="18" t="s">
        <v>103</v>
      </c>
      <c r="C63" s="18" t="s">
        <v>154</v>
      </c>
      <c r="D63" s="18">
        <v>2008</v>
      </c>
      <c r="E63" s="18" t="s">
        <v>33</v>
      </c>
      <c r="F63" s="18" t="s">
        <v>34</v>
      </c>
      <c r="G63" s="13">
        <v>39538</v>
      </c>
      <c r="H63" s="21">
        <v>71398322.239999995</v>
      </c>
      <c r="I63" s="17">
        <v>6837633.9500000002</v>
      </c>
      <c r="J63" s="20">
        <v>0</v>
      </c>
      <c r="K63" s="47">
        <v>10373</v>
      </c>
      <c r="L63" s="47">
        <v>588529</v>
      </c>
      <c r="N63" s="4"/>
      <c r="O63" s="6"/>
      <c r="P63" s="6"/>
    </row>
    <row r="64" spans="1:16" ht="24.95" customHeight="1" x14ac:dyDescent="0.25">
      <c r="A64" s="18">
        <v>2</v>
      </c>
      <c r="B64" s="18" t="s">
        <v>104</v>
      </c>
      <c r="C64" s="20" t="s">
        <v>155</v>
      </c>
      <c r="D64" s="18">
        <v>2020</v>
      </c>
      <c r="E64" s="18" t="s">
        <v>33</v>
      </c>
      <c r="F64" s="23" t="s">
        <v>153</v>
      </c>
      <c r="G64" s="13">
        <v>43920</v>
      </c>
      <c r="H64" s="21">
        <v>107070165.44</v>
      </c>
      <c r="I64" s="14">
        <v>3887500</v>
      </c>
      <c r="J64" s="20">
        <v>0</v>
      </c>
      <c r="K64" s="47">
        <v>6884</v>
      </c>
      <c r="L64" s="47">
        <v>188546</v>
      </c>
      <c r="N64" s="4"/>
      <c r="O64" s="6"/>
      <c r="P64" s="6"/>
    </row>
    <row r="65" spans="1:19" ht="24.95" customHeight="1" x14ac:dyDescent="0.25">
      <c r="A65" s="18">
        <v>3</v>
      </c>
      <c r="B65" s="18" t="s">
        <v>32</v>
      </c>
      <c r="C65" s="22" t="s">
        <v>156</v>
      </c>
      <c r="D65" s="18">
        <v>2022</v>
      </c>
      <c r="E65" s="18" t="s">
        <v>33</v>
      </c>
      <c r="F65" s="18" t="s">
        <v>34</v>
      </c>
      <c r="G65" s="13">
        <v>44712</v>
      </c>
      <c r="H65" s="21">
        <v>73067738.909999996</v>
      </c>
      <c r="I65" s="17">
        <v>3150892.86</v>
      </c>
      <c r="J65" s="20">
        <v>0</v>
      </c>
      <c r="K65" s="47">
        <v>5150</v>
      </c>
      <c r="L65" s="47">
        <v>68312</v>
      </c>
      <c r="N65" s="4"/>
      <c r="O65" s="7"/>
      <c r="P65" s="6"/>
    </row>
    <row r="66" spans="1:19" ht="30.75" customHeight="1" x14ac:dyDescent="0.25">
      <c r="A66" s="18">
        <v>4</v>
      </c>
      <c r="B66" s="18" t="s">
        <v>232</v>
      </c>
      <c r="C66" s="20" t="s">
        <v>157</v>
      </c>
      <c r="D66" s="18">
        <v>2024</v>
      </c>
      <c r="E66" s="18" t="s">
        <v>33</v>
      </c>
      <c r="F66" s="23" t="s">
        <v>34</v>
      </c>
      <c r="G66" s="13">
        <v>45348</v>
      </c>
      <c r="H66" s="20">
        <v>280650000</v>
      </c>
      <c r="I66" s="14">
        <v>8599500</v>
      </c>
      <c r="J66" s="20">
        <v>0</v>
      </c>
      <c r="K66" s="47">
        <v>10247</v>
      </c>
      <c r="L66" s="47">
        <v>69190</v>
      </c>
      <c r="N66" s="4"/>
      <c r="O66" s="6"/>
      <c r="P66" s="6"/>
    </row>
    <row r="67" spans="1:19" ht="24.95" customHeight="1" x14ac:dyDescent="0.25">
      <c r="A67" s="56" t="s">
        <v>28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P67" s="9"/>
      <c r="Q67" s="9"/>
    </row>
    <row r="68" spans="1:19" ht="31.5" customHeight="1" x14ac:dyDescent="0.25">
      <c r="A68" s="18">
        <v>1</v>
      </c>
      <c r="B68" s="18" t="s">
        <v>105</v>
      </c>
      <c r="C68" s="18" t="s">
        <v>170</v>
      </c>
      <c r="D68" s="22">
        <v>2021</v>
      </c>
      <c r="E68" s="18" t="s">
        <v>106</v>
      </c>
      <c r="F68" s="33" t="s">
        <v>57</v>
      </c>
      <c r="G68" s="13">
        <v>44546</v>
      </c>
      <c r="H68" s="18" t="s">
        <v>107</v>
      </c>
      <c r="I68" s="20">
        <v>13560000</v>
      </c>
      <c r="J68" s="18">
        <v>0</v>
      </c>
      <c r="K68" s="20">
        <v>10695</v>
      </c>
      <c r="L68" s="20">
        <v>137922</v>
      </c>
      <c r="M68" s="9"/>
      <c r="O68" s="9"/>
      <c r="P68" s="9"/>
      <c r="Q68" s="9"/>
      <c r="S68" s="9"/>
    </row>
    <row r="69" spans="1:19" ht="30" customHeight="1" x14ac:dyDescent="0.25">
      <c r="A69" s="18">
        <v>2</v>
      </c>
      <c r="B69" s="18" t="s">
        <v>105</v>
      </c>
      <c r="C69" s="18" t="s">
        <v>171</v>
      </c>
      <c r="D69" s="22">
        <v>2020</v>
      </c>
      <c r="E69" s="18" t="s">
        <v>106</v>
      </c>
      <c r="F69" s="33" t="s">
        <v>57</v>
      </c>
      <c r="G69" s="13">
        <v>44694</v>
      </c>
      <c r="H69" s="18" t="s">
        <v>108</v>
      </c>
      <c r="I69" s="20">
        <v>20034000</v>
      </c>
      <c r="J69" s="18">
        <v>0</v>
      </c>
      <c r="K69" s="20">
        <v>900</v>
      </c>
      <c r="L69" s="20">
        <v>103300</v>
      </c>
      <c r="M69" s="9"/>
      <c r="O69" s="9"/>
      <c r="P69" s="9"/>
      <c r="Q69" s="9"/>
      <c r="S69" s="9"/>
    </row>
    <row r="70" spans="1:19" ht="24.95" customHeight="1" x14ac:dyDescent="0.25">
      <c r="A70" s="18">
        <v>3</v>
      </c>
      <c r="B70" s="18" t="s">
        <v>109</v>
      </c>
      <c r="C70" s="18" t="s">
        <v>110</v>
      </c>
      <c r="D70" s="22">
        <v>2024</v>
      </c>
      <c r="E70" s="18" t="s">
        <v>106</v>
      </c>
      <c r="F70" s="22" t="s">
        <v>49</v>
      </c>
      <c r="G70" s="13">
        <v>45429</v>
      </c>
      <c r="H70" s="20">
        <v>409700000</v>
      </c>
      <c r="I70" s="20">
        <v>5943500</v>
      </c>
      <c r="J70" s="20">
        <v>0</v>
      </c>
      <c r="K70" s="20">
        <v>10750</v>
      </c>
      <c r="L70" s="20">
        <v>56200</v>
      </c>
      <c r="M70" s="9"/>
      <c r="O70" s="9"/>
      <c r="P70" s="9"/>
      <c r="Q70" s="9"/>
      <c r="S70" s="9"/>
    </row>
    <row r="71" spans="1:19" ht="24.95" customHeight="1" x14ac:dyDescent="0.25">
      <c r="A71" s="18">
        <v>4</v>
      </c>
      <c r="B71" s="18" t="s">
        <v>109</v>
      </c>
      <c r="C71" s="18" t="s">
        <v>172</v>
      </c>
      <c r="D71" s="22">
        <v>2024</v>
      </c>
      <c r="E71" s="18" t="s">
        <v>106</v>
      </c>
      <c r="F71" s="22" t="s">
        <v>49</v>
      </c>
      <c r="G71" s="13">
        <v>45689</v>
      </c>
      <c r="H71" s="20">
        <v>391604480</v>
      </c>
      <c r="I71" s="20">
        <v>16214500</v>
      </c>
      <c r="J71" s="20">
        <v>4226000</v>
      </c>
      <c r="K71" s="20">
        <v>10300</v>
      </c>
      <c r="L71" s="20">
        <v>47800</v>
      </c>
      <c r="M71" s="9"/>
      <c r="O71" s="9"/>
      <c r="P71" s="9"/>
      <c r="Q71" s="9"/>
      <c r="S71" s="9"/>
    </row>
    <row r="72" spans="1:19" ht="24.95" customHeight="1" x14ac:dyDescent="0.25">
      <c r="A72" s="18">
        <v>5</v>
      </c>
      <c r="B72" s="22" t="s">
        <v>111</v>
      </c>
      <c r="C72" s="18" t="s">
        <v>173</v>
      </c>
      <c r="D72" s="22">
        <v>2022</v>
      </c>
      <c r="E72" s="18" t="s">
        <v>106</v>
      </c>
      <c r="F72" s="22" t="s">
        <v>57</v>
      </c>
      <c r="G72" s="13">
        <v>44655</v>
      </c>
      <c r="H72" s="18" t="s">
        <v>112</v>
      </c>
      <c r="I72" s="20">
        <v>31914500</v>
      </c>
      <c r="J72" s="18">
        <v>0</v>
      </c>
      <c r="K72" s="20">
        <v>439</v>
      </c>
      <c r="L72" s="20">
        <v>125915</v>
      </c>
      <c r="M72" s="9"/>
      <c r="O72" s="9"/>
      <c r="P72" s="9"/>
      <c r="Q72" s="9"/>
      <c r="S72" s="9"/>
    </row>
    <row r="73" spans="1:19" ht="24.95" customHeight="1" x14ac:dyDescent="0.25">
      <c r="A73" s="18">
        <v>6</v>
      </c>
      <c r="B73" s="18" t="s">
        <v>113</v>
      </c>
      <c r="C73" s="18" t="s">
        <v>174</v>
      </c>
      <c r="D73" s="22">
        <v>2021</v>
      </c>
      <c r="E73" s="18" t="s">
        <v>106</v>
      </c>
      <c r="F73" s="33" t="s">
        <v>57</v>
      </c>
      <c r="G73" s="13">
        <v>44258</v>
      </c>
      <c r="H73" s="18" t="s">
        <v>114</v>
      </c>
      <c r="I73" s="20">
        <v>16014000</v>
      </c>
      <c r="J73" s="20">
        <v>0</v>
      </c>
      <c r="K73" s="20">
        <v>8396</v>
      </c>
      <c r="L73" s="20">
        <v>211200</v>
      </c>
      <c r="M73" s="9"/>
      <c r="O73" s="9"/>
      <c r="P73" s="9"/>
      <c r="Q73" s="9"/>
      <c r="S73" s="9"/>
    </row>
    <row r="74" spans="1:19" ht="24.95" customHeight="1" x14ac:dyDescent="0.25">
      <c r="A74" s="18">
        <v>7</v>
      </c>
      <c r="B74" s="18" t="s">
        <v>104</v>
      </c>
      <c r="C74" s="18" t="s">
        <v>175</v>
      </c>
      <c r="D74" s="22">
        <v>2015</v>
      </c>
      <c r="E74" s="18" t="s">
        <v>106</v>
      </c>
      <c r="F74" s="33" t="s">
        <v>57</v>
      </c>
      <c r="G74" s="13">
        <v>42303</v>
      </c>
      <c r="H74" s="18" t="s">
        <v>115</v>
      </c>
      <c r="I74" s="20">
        <v>5120000</v>
      </c>
      <c r="J74" s="18">
        <v>0</v>
      </c>
      <c r="K74" s="20">
        <v>10484</v>
      </c>
      <c r="L74" s="20">
        <v>426624</v>
      </c>
      <c r="M74" s="9"/>
      <c r="O74" s="9"/>
      <c r="P74" s="9"/>
      <c r="Q74" s="9"/>
      <c r="S74" s="9"/>
    </row>
    <row r="75" spans="1:19" ht="24.95" customHeight="1" x14ac:dyDescent="0.25">
      <c r="A75" s="18">
        <v>8</v>
      </c>
      <c r="B75" s="18" t="s">
        <v>47</v>
      </c>
      <c r="C75" s="18" t="s">
        <v>176</v>
      </c>
      <c r="D75" s="22">
        <v>2018</v>
      </c>
      <c r="E75" s="18" t="s">
        <v>106</v>
      </c>
      <c r="F75" s="33" t="s">
        <v>57</v>
      </c>
      <c r="G75" s="13">
        <v>44572</v>
      </c>
      <c r="H75" s="18" t="s">
        <v>116</v>
      </c>
      <c r="I75" s="20">
        <v>11324000</v>
      </c>
      <c r="J75" s="18">
        <v>0</v>
      </c>
      <c r="K75" s="20">
        <v>4025</v>
      </c>
      <c r="L75" s="18">
        <v>221445</v>
      </c>
      <c r="M75" s="9"/>
      <c r="O75" s="9"/>
      <c r="P75" s="9"/>
      <c r="Q75" s="9"/>
      <c r="S75" s="9"/>
    </row>
    <row r="76" spans="1:19" ht="24.95" customHeight="1" x14ac:dyDescent="0.25">
      <c r="A76" s="18">
        <v>9</v>
      </c>
      <c r="B76" s="18" t="s">
        <v>47</v>
      </c>
      <c r="C76" s="18" t="s">
        <v>177</v>
      </c>
      <c r="D76" s="22">
        <v>2018</v>
      </c>
      <c r="E76" s="18" t="s">
        <v>106</v>
      </c>
      <c r="F76" s="22" t="s">
        <v>57</v>
      </c>
      <c r="G76" s="13">
        <v>43424</v>
      </c>
      <c r="H76" s="18" t="s">
        <v>117</v>
      </c>
      <c r="I76" s="20">
        <v>13891000</v>
      </c>
      <c r="J76" s="18">
        <v>0</v>
      </c>
      <c r="K76" s="18">
        <v>7665</v>
      </c>
      <c r="L76" s="18">
        <v>307965</v>
      </c>
      <c r="M76" s="9"/>
      <c r="O76" s="9"/>
      <c r="P76" s="9"/>
      <c r="Q76" s="9"/>
      <c r="S76" s="9"/>
    </row>
    <row r="77" spans="1:19" ht="24.95" customHeight="1" x14ac:dyDescent="0.25">
      <c r="A77" s="18">
        <v>10</v>
      </c>
      <c r="B77" s="18" t="s">
        <v>47</v>
      </c>
      <c r="C77" s="18" t="s">
        <v>178</v>
      </c>
      <c r="D77" s="22">
        <v>2018</v>
      </c>
      <c r="E77" s="18" t="s">
        <v>106</v>
      </c>
      <c r="F77" s="33" t="s">
        <v>57</v>
      </c>
      <c r="G77" s="13">
        <v>43424</v>
      </c>
      <c r="H77" s="18" t="s">
        <v>118</v>
      </c>
      <c r="I77" s="20">
        <v>21990500</v>
      </c>
      <c r="J77" s="18">
        <v>0</v>
      </c>
      <c r="K77" s="18">
        <v>7765</v>
      </c>
      <c r="L77" s="18">
        <v>307640</v>
      </c>
      <c r="M77" s="9"/>
      <c r="O77" s="9"/>
      <c r="P77" s="9"/>
      <c r="Q77" s="9"/>
      <c r="S77" s="9"/>
    </row>
    <row r="78" spans="1:19" ht="24.95" customHeight="1" x14ac:dyDescent="0.25">
      <c r="A78" s="18">
        <v>11</v>
      </c>
      <c r="B78" s="18" t="s">
        <v>47</v>
      </c>
      <c r="C78" s="18" t="s">
        <v>179</v>
      </c>
      <c r="D78" s="22">
        <v>2015</v>
      </c>
      <c r="E78" s="18" t="s">
        <v>106</v>
      </c>
      <c r="F78" s="33" t="s">
        <v>57</v>
      </c>
      <c r="G78" s="13">
        <v>44734</v>
      </c>
      <c r="H78" s="18" t="s">
        <v>119</v>
      </c>
      <c r="I78" s="20">
        <v>13116800</v>
      </c>
      <c r="J78" s="18">
        <v>0</v>
      </c>
      <c r="K78" s="18">
        <v>15675</v>
      </c>
      <c r="L78" s="20">
        <v>347995</v>
      </c>
      <c r="M78" s="9"/>
      <c r="O78" s="9"/>
      <c r="P78" s="9"/>
      <c r="Q78" s="9"/>
      <c r="S78" s="9"/>
    </row>
    <row r="79" spans="1:19" ht="24.95" customHeight="1" x14ac:dyDescent="0.25">
      <c r="A79" s="18">
        <v>12</v>
      </c>
      <c r="B79" s="18" t="s">
        <v>120</v>
      </c>
      <c r="C79" s="18" t="s">
        <v>180</v>
      </c>
      <c r="D79" s="22">
        <v>2017</v>
      </c>
      <c r="E79" s="18" t="s">
        <v>106</v>
      </c>
      <c r="F79" s="22" t="s">
        <v>57</v>
      </c>
      <c r="G79" s="13">
        <v>44574</v>
      </c>
      <c r="H79" s="18" t="s">
        <v>121</v>
      </c>
      <c r="I79" s="20">
        <v>7854200</v>
      </c>
      <c r="J79" s="18">
        <v>0</v>
      </c>
      <c r="K79" s="18">
        <v>5719</v>
      </c>
      <c r="L79" s="18">
        <v>230545</v>
      </c>
      <c r="M79" s="9"/>
      <c r="O79" s="9"/>
      <c r="P79" s="9"/>
      <c r="Q79" s="9"/>
      <c r="S79" s="9"/>
    </row>
    <row r="80" spans="1:19" ht="24.95" customHeight="1" x14ac:dyDescent="0.25">
      <c r="A80" s="18">
        <v>13</v>
      </c>
      <c r="B80" s="18" t="s">
        <v>122</v>
      </c>
      <c r="C80" s="18" t="s">
        <v>181</v>
      </c>
      <c r="D80" s="22">
        <v>2013</v>
      </c>
      <c r="E80" s="18" t="s">
        <v>106</v>
      </c>
      <c r="F80" s="33" t="s">
        <v>57</v>
      </c>
      <c r="G80" s="13">
        <v>42703</v>
      </c>
      <c r="H80" s="18" t="s">
        <v>123</v>
      </c>
      <c r="I80" s="20">
        <v>12150000</v>
      </c>
      <c r="J80" s="18">
        <v>0</v>
      </c>
      <c r="K80" s="18">
        <v>7504</v>
      </c>
      <c r="L80" s="18">
        <v>315704</v>
      </c>
      <c r="M80" s="9"/>
      <c r="O80" s="9"/>
      <c r="P80" s="9"/>
      <c r="Q80" s="9"/>
      <c r="S80" s="9"/>
    </row>
    <row r="81" spans="1:19" ht="24.95" customHeight="1" x14ac:dyDescent="0.25">
      <c r="A81" s="18">
        <v>14</v>
      </c>
      <c r="B81" s="18" t="s">
        <v>124</v>
      </c>
      <c r="C81" s="18" t="s">
        <v>182</v>
      </c>
      <c r="D81" s="22">
        <v>2021</v>
      </c>
      <c r="E81" s="18" t="s">
        <v>106</v>
      </c>
      <c r="F81" s="22" t="s">
        <v>57</v>
      </c>
      <c r="G81" s="13">
        <v>44593</v>
      </c>
      <c r="H81" s="18" t="s">
        <v>125</v>
      </c>
      <c r="I81" s="20">
        <v>7454000</v>
      </c>
      <c r="J81" s="20">
        <v>350000</v>
      </c>
      <c r="K81" s="18">
        <v>3865</v>
      </c>
      <c r="L81" s="18">
        <v>48715</v>
      </c>
      <c r="M81" s="9"/>
      <c r="O81" s="9"/>
      <c r="P81" s="9"/>
      <c r="Q81" s="9"/>
      <c r="S81" s="9"/>
    </row>
    <row r="82" spans="1:19" ht="24.95" customHeight="1" x14ac:dyDescent="0.25">
      <c r="A82" s="18">
        <v>15</v>
      </c>
      <c r="B82" s="18" t="s">
        <v>124</v>
      </c>
      <c r="C82" s="18" t="s">
        <v>183</v>
      </c>
      <c r="D82" s="22">
        <v>2021</v>
      </c>
      <c r="E82" s="18" t="s">
        <v>106</v>
      </c>
      <c r="F82" s="22" t="s">
        <v>57</v>
      </c>
      <c r="G82" s="13">
        <v>44530</v>
      </c>
      <c r="H82" s="18" t="s">
        <v>126</v>
      </c>
      <c r="I82" s="20">
        <v>19380000</v>
      </c>
      <c r="J82" s="18">
        <v>0</v>
      </c>
      <c r="K82" s="20">
        <v>18982</v>
      </c>
      <c r="L82" s="18">
        <v>219767</v>
      </c>
      <c r="M82" s="9"/>
      <c r="O82" s="9"/>
      <c r="P82" s="9"/>
      <c r="Q82" s="9"/>
      <c r="S82" s="9"/>
    </row>
    <row r="83" spans="1:19" ht="24.95" customHeight="1" x14ac:dyDescent="0.25">
      <c r="A83" s="18">
        <v>16</v>
      </c>
      <c r="B83" s="18" t="s">
        <v>124</v>
      </c>
      <c r="C83" s="18" t="s">
        <v>184</v>
      </c>
      <c r="D83" s="22">
        <v>2021</v>
      </c>
      <c r="E83" s="18" t="s">
        <v>106</v>
      </c>
      <c r="F83" s="22" t="s">
        <v>57</v>
      </c>
      <c r="G83" s="13">
        <v>44529</v>
      </c>
      <c r="H83" s="18" t="s">
        <v>127</v>
      </c>
      <c r="I83" s="20">
        <v>36590000</v>
      </c>
      <c r="J83" s="18">
        <v>0</v>
      </c>
      <c r="K83" s="18">
        <v>3548</v>
      </c>
      <c r="L83" s="18">
        <v>275386</v>
      </c>
      <c r="M83" s="9"/>
      <c r="O83" s="9"/>
      <c r="P83" s="9"/>
      <c r="Q83" s="9"/>
      <c r="S83" s="9"/>
    </row>
    <row r="84" spans="1:19" ht="24.95" customHeight="1" x14ac:dyDescent="0.25">
      <c r="A84" s="18">
        <v>17</v>
      </c>
      <c r="B84" s="18" t="s">
        <v>128</v>
      </c>
      <c r="C84" s="18" t="s">
        <v>185</v>
      </c>
      <c r="D84" s="22">
        <v>2021</v>
      </c>
      <c r="E84" s="18" t="s">
        <v>106</v>
      </c>
      <c r="F84" s="22" t="s">
        <v>57</v>
      </c>
      <c r="G84" s="13">
        <v>44533</v>
      </c>
      <c r="H84" s="18" t="s">
        <v>129</v>
      </c>
      <c r="I84" s="20">
        <v>36118000</v>
      </c>
      <c r="J84" s="18">
        <v>0</v>
      </c>
      <c r="K84" s="18">
        <v>13057</v>
      </c>
      <c r="L84" s="18">
        <v>249041</v>
      </c>
      <c r="M84" s="9"/>
      <c r="O84" s="9"/>
      <c r="P84" s="9"/>
      <c r="Q84" s="9"/>
      <c r="S84" s="9"/>
    </row>
    <row r="85" spans="1:19" ht="24.95" customHeight="1" x14ac:dyDescent="0.25">
      <c r="A85" s="18">
        <v>18</v>
      </c>
      <c r="B85" s="18" t="s">
        <v>128</v>
      </c>
      <c r="C85" s="18" t="s">
        <v>186</v>
      </c>
      <c r="D85" s="22">
        <v>2021</v>
      </c>
      <c r="E85" s="18" t="s">
        <v>106</v>
      </c>
      <c r="F85" s="22" t="s">
        <v>57</v>
      </c>
      <c r="G85" s="13">
        <v>44549</v>
      </c>
      <c r="H85" s="18" t="s">
        <v>130</v>
      </c>
      <c r="I85" s="20">
        <v>24390000</v>
      </c>
      <c r="J85" s="18">
        <v>0</v>
      </c>
      <c r="K85" s="18">
        <v>18864</v>
      </c>
      <c r="L85" s="18">
        <v>276924</v>
      </c>
      <c r="M85" s="9"/>
      <c r="O85" s="9"/>
      <c r="P85" s="9"/>
      <c r="Q85" s="9"/>
      <c r="S85" s="9"/>
    </row>
    <row r="86" spans="1:19" ht="24.95" customHeight="1" x14ac:dyDescent="0.25">
      <c r="A86" s="18">
        <v>19</v>
      </c>
      <c r="B86" s="18" t="s">
        <v>128</v>
      </c>
      <c r="C86" s="18" t="s">
        <v>187</v>
      </c>
      <c r="D86" s="22">
        <v>2021</v>
      </c>
      <c r="E86" s="18" t="s">
        <v>106</v>
      </c>
      <c r="F86" s="22" t="s">
        <v>57</v>
      </c>
      <c r="G86" s="13">
        <v>44539</v>
      </c>
      <c r="H86" s="18" t="s">
        <v>129</v>
      </c>
      <c r="I86" s="20">
        <v>22392000</v>
      </c>
      <c r="J86" s="18">
        <v>0</v>
      </c>
      <c r="K86" s="18">
        <v>8467</v>
      </c>
      <c r="L86" s="18">
        <v>208283</v>
      </c>
      <c r="M86" s="9"/>
      <c r="O86" s="9"/>
      <c r="P86" s="9"/>
      <c r="Q86" s="9"/>
      <c r="S86" s="9"/>
    </row>
    <row r="87" spans="1:19" ht="24.95" customHeight="1" x14ac:dyDescent="0.25">
      <c r="A87" s="51" t="s">
        <v>18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7"/>
    </row>
    <row r="88" spans="1:19" ht="24.95" customHeight="1" x14ac:dyDescent="0.25">
      <c r="A88" s="53" t="s">
        <v>31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5"/>
    </row>
    <row r="89" spans="1:19" ht="24.95" customHeight="1" x14ac:dyDescent="0.25">
      <c r="A89" s="34">
        <v>1</v>
      </c>
      <c r="B89" s="48" t="s">
        <v>54</v>
      </c>
      <c r="C89" s="34" t="s">
        <v>131</v>
      </c>
      <c r="D89" s="34">
        <v>2010</v>
      </c>
      <c r="E89" s="34" t="s">
        <v>188</v>
      </c>
      <c r="F89" s="22" t="s">
        <v>57</v>
      </c>
      <c r="G89" s="34">
        <v>43756</v>
      </c>
      <c r="H89" s="34">
        <v>182463404.71000001</v>
      </c>
      <c r="I89" s="34">
        <v>1000000</v>
      </c>
      <c r="J89" s="34">
        <v>0</v>
      </c>
      <c r="K89" s="34">
        <v>8461</v>
      </c>
      <c r="L89" s="34">
        <v>269295</v>
      </c>
    </row>
    <row r="90" spans="1:19" ht="24.95" customHeight="1" x14ac:dyDescent="0.25">
      <c r="A90" s="34">
        <v>2</v>
      </c>
      <c r="B90" s="34" t="s">
        <v>195</v>
      </c>
      <c r="C90" s="34" t="s">
        <v>196</v>
      </c>
      <c r="D90" s="34">
        <v>2018</v>
      </c>
      <c r="E90" s="34" t="s">
        <v>188</v>
      </c>
      <c r="F90" s="22" t="s">
        <v>57</v>
      </c>
      <c r="G90" s="34">
        <v>43277</v>
      </c>
      <c r="H90" s="49">
        <v>267785050.68000001</v>
      </c>
      <c r="I90" s="34">
        <v>70920000</v>
      </c>
      <c r="J90" s="34">
        <v>4900000</v>
      </c>
      <c r="K90" s="34">
        <v>6360</v>
      </c>
      <c r="L90" s="34">
        <v>268435</v>
      </c>
    </row>
    <row r="91" spans="1:19" ht="24.95" customHeight="1" x14ac:dyDescent="0.25">
      <c r="A91" s="34">
        <v>3</v>
      </c>
      <c r="B91" s="34" t="s">
        <v>197</v>
      </c>
      <c r="C91" s="34" t="s">
        <v>132</v>
      </c>
      <c r="D91" s="34">
        <v>2021</v>
      </c>
      <c r="E91" s="34" t="s">
        <v>188</v>
      </c>
      <c r="F91" s="22" t="s">
        <v>57</v>
      </c>
      <c r="G91" s="34">
        <v>44291</v>
      </c>
      <c r="H91" s="34">
        <v>138126000</v>
      </c>
      <c r="I91" s="34">
        <v>0</v>
      </c>
      <c r="J91" s="34">
        <v>0</v>
      </c>
      <c r="K91" s="34">
        <v>9144</v>
      </c>
      <c r="L91" s="34">
        <v>139747</v>
      </c>
    </row>
    <row r="92" spans="1:19" ht="24.95" customHeight="1" x14ac:dyDescent="0.25">
      <c r="A92" s="34">
        <v>4</v>
      </c>
      <c r="B92" s="34" t="s">
        <v>197</v>
      </c>
      <c r="C92" s="34" t="s">
        <v>133</v>
      </c>
      <c r="D92" s="34">
        <v>2014</v>
      </c>
      <c r="E92" s="34" t="s">
        <v>188</v>
      </c>
      <c r="F92" s="22" t="s">
        <v>57</v>
      </c>
      <c r="G92" s="34">
        <v>42150</v>
      </c>
      <c r="H92" s="34">
        <v>157315820.53999999</v>
      </c>
      <c r="I92" s="34">
        <v>0</v>
      </c>
      <c r="J92" s="34">
        <v>0</v>
      </c>
      <c r="K92" s="34">
        <v>7346</v>
      </c>
      <c r="L92" s="34">
        <v>457570</v>
      </c>
    </row>
    <row r="93" spans="1:19" ht="24.95" customHeight="1" x14ac:dyDescent="0.25">
      <c r="A93" s="34">
        <v>5</v>
      </c>
      <c r="B93" s="34" t="s">
        <v>197</v>
      </c>
      <c r="C93" s="34" t="s">
        <v>134</v>
      </c>
      <c r="D93" s="34">
        <v>2011</v>
      </c>
      <c r="E93" s="34" t="s">
        <v>188</v>
      </c>
      <c r="F93" s="22" t="s">
        <v>57</v>
      </c>
      <c r="G93" s="34">
        <v>41050</v>
      </c>
      <c r="H93" s="34">
        <v>126426562.33</v>
      </c>
      <c r="I93" s="34">
        <v>0</v>
      </c>
      <c r="J93" s="34">
        <v>0</v>
      </c>
      <c r="K93" s="34">
        <v>4138</v>
      </c>
      <c r="L93" s="34">
        <v>567712</v>
      </c>
    </row>
    <row r="94" spans="1:19" ht="24.95" customHeight="1" x14ac:dyDescent="0.25">
      <c r="A94" s="34">
        <v>6</v>
      </c>
      <c r="B94" s="34" t="s">
        <v>197</v>
      </c>
      <c r="C94" s="34" t="s">
        <v>143</v>
      </c>
      <c r="D94" s="34">
        <v>2017</v>
      </c>
      <c r="E94" s="34" t="s">
        <v>188</v>
      </c>
      <c r="F94" s="22" t="s">
        <v>57</v>
      </c>
      <c r="G94" s="34">
        <v>43080</v>
      </c>
      <c r="H94" s="34">
        <v>153395430.91</v>
      </c>
      <c r="I94" s="34">
        <v>5925288</v>
      </c>
      <c r="J94" s="34">
        <v>0</v>
      </c>
      <c r="K94" s="34">
        <v>5167</v>
      </c>
      <c r="L94" s="34">
        <v>340640</v>
      </c>
    </row>
    <row r="95" spans="1:19" ht="24.95" customHeight="1" x14ac:dyDescent="0.25">
      <c r="A95" s="34">
        <v>7</v>
      </c>
      <c r="B95" s="34" t="s">
        <v>198</v>
      </c>
      <c r="C95" s="34" t="s">
        <v>135</v>
      </c>
      <c r="D95" s="34">
        <v>2015</v>
      </c>
      <c r="E95" s="34" t="s">
        <v>188</v>
      </c>
      <c r="F95" s="22" t="s">
        <v>57</v>
      </c>
      <c r="G95" s="34">
        <v>42307</v>
      </c>
      <c r="H95" s="34">
        <v>113124917.84</v>
      </c>
      <c r="I95" s="34">
        <v>0</v>
      </c>
      <c r="J95" s="34">
        <v>0</v>
      </c>
      <c r="K95" s="34">
        <v>14967</v>
      </c>
      <c r="L95" s="34">
        <v>519669</v>
      </c>
    </row>
    <row r="96" spans="1:19" ht="24.95" customHeight="1" x14ac:dyDescent="0.25">
      <c r="A96" s="34">
        <v>8</v>
      </c>
      <c r="B96" s="34" t="s">
        <v>198</v>
      </c>
      <c r="C96" s="34" t="s">
        <v>199</v>
      </c>
      <c r="D96" s="34">
        <v>2015</v>
      </c>
      <c r="E96" s="34" t="s">
        <v>200</v>
      </c>
      <c r="F96" s="22" t="s">
        <v>57</v>
      </c>
      <c r="G96" s="34">
        <v>42368</v>
      </c>
      <c r="H96" s="34">
        <v>114021105.08</v>
      </c>
      <c r="I96" s="34">
        <v>0</v>
      </c>
      <c r="J96" s="34">
        <v>2150000</v>
      </c>
      <c r="K96" s="34">
        <v>12</v>
      </c>
      <c r="L96" s="34">
        <v>536937</v>
      </c>
    </row>
    <row r="97" spans="1:12" ht="24.95" customHeight="1" x14ac:dyDescent="0.25">
      <c r="A97" s="34">
        <v>9</v>
      </c>
      <c r="B97" s="34" t="s">
        <v>198</v>
      </c>
      <c r="C97" s="34" t="s">
        <v>201</v>
      </c>
      <c r="D97" s="34">
        <v>2014</v>
      </c>
      <c r="E97" s="34" t="s">
        <v>200</v>
      </c>
      <c r="F97" s="22" t="s">
        <v>57</v>
      </c>
      <c r="G97" s="34">
        <v>42027</v>
      </c>
      <c r="H97" s="34">
        <v>119867868.88</v>
      </c>
      <c r="I97" s="34">
        <v>0</v>
      </c>
      <c r="J97" s="34">
        <v>2150000</v>
      </c>
      <c r="K97" s="34">
        <v>12</v>
      </c>
      <c r="L97" s="34">
        <v>439553</v>
      </c>
    </row>
    <row r="98" spans="1:12" ht="24.95" customHeight="1" x14ac:dyDescent="0.25">
      <c r="A98" s="34">
        <v>10</v>
      </c>
      <c r="B98" s="34" t="s">
        <v>202</v>
      </c>
      <c r="C98" s="34" t="s">
        <v>136</v>
      </c>
      <c r="D98" s="34">
        <v>2019</v>
      </c>
      <c r="E98" s="34" t="s">
        <v>188</v>
      </c>
      <c r="F98" s="22" t="s">
        <v>57</v>
      </c>
      <c r="G98" s="34">
        <v>43461</v>
      </c>
      <c r="H98" s="34">
        <v>107376602.31</v>
      </c>
      <c r="I98" s="34">
        <v>0</v>
      </c>
      <c r="J98" s="34">
        <v>0</v>
      </c>
      <c r="K98" s="34">
        <v>11833</v>
      </c>
      <c r="L98" s="34">
        <v>330319</v>
      </c>
    </row>
    <row r="99" spans="1:12" ht="24.95" customHeight="1" x14ac:dyDescent="0.25">
      <c r="A99" s="34">
        <v>11</v>
      </c>
      <c r="B99" s="34" t="s">
        <v>203</v>
      </c>
      <c r="C99" s="34" t="s">
        <v>137</v>
      </c>
      <c r="D99" s="34">
        <v>2008</v>
      </c>
      <c r="E99" s="34" t="s">
        <v>188</v>
      </c>
      <c r="F99" s="22" t="s">
        <v>57</v>
      </c>
      <c r="G99" s="34">
        <v>39730</v>
      </c>
      <c r="H99" s="34">
        <v>75604811.129999995</v>
      </c>
      <c r="I99" s="34">
        <v>0</v>
      </c>
      <c r="J99" s="34">
        <v>0</v>
      </c>
      <c r="K99" s="34">
        <v>3785</v>
      </c>
      <c r="L99" s="34">
        <v>692168</v>
      </c>
    </row>
    <row r="100" spans="1:12" ht="24.95" customHeight="1" x14ac:dyDescent="0.25">
      <c r="A100" s="34">
        <v>12</v>
      </c>
      <c r="B100" s="34" t="s">
        <v>203</v>
      </c>
      <c r="C100" s="34" t="s">
        <v>138</v>
      </c>
      <c r="D100" s="34">
        <v>2004</v>
      </c>
      <c r="E100" s="34" t="s">
        <v>200</v>
      </c>
      <c r="F100" s="22" t="s">
        <v>57</v>
      </c>
      <c r="G100" s="35">
        <v>38018</v>
      </c>
      <c r="H100" s="34">
        <v>57573140.93</v>
      </c>
      <c r="I100" s="34">
        <v>0</v>
      </c>
      <c r="J100" s="34">
        <v>0</v>
      </c>
      <c r="K100" s="34">
        <v>0</v>
      </c>
      <c r="L100" s="34">
        <v>816857</v>
      </c>
    </row>
    <row r="101" spans="1:12" ht="24.95" customHeight="1" x14ac:dyDescent="0.25">
      <c r="A101" s="34">
        <v>13</v>
      </c>
      <c r="B101" s="48" t="s">
        <v>204</v>
      </c>
      <c r="C101" s="34" t="s">
        <v>139</v>
      </c>
      <c r="D101" s="34">
        <v>2020</v>
      </c>
      <c r="E101" s="34" t="s">
        <v>188</v>
      </c>
      <c r="F101" s="22" t="s">
        <v>57</v>
      </c>
      <c r="G101" s="34">
        <v>44011</v>
      </c>
      <c r="H101" s="34">
        <v>129959000</v>
      </c>
      <c r="I101" s="34">
        <v>689655</v>
      </c>
      <c r="J101" s="34">
        <v>0</v>
      </c>
      <c r="K101" s="34">
        <v>7203</v>
      </c>
      <c r="L101" s="34">
        <v>242384</v>
      </c>
    </row>
    <row r="102" spans="1:12" ht="24.95" customHeight="1" x14ac:dyDescent="0.25">
      <c r="A102" s="34">
        <v>14</v>
      </c>
      <c r="B102" s="36" t="s">
        <v>205</v>
      </c>
      <c r="C102" s="34" t="s">
        <v>140</v>
      </c>
      <c r="D102" s="34">
        <v>2020</v>
      </c>
      <c r="E102" s="34" t="s">
        <v>188</v>
      </c>
      <c r="F102" s="22" t="s">
        <v>230</v>
      </c>
      <c r="G102" s="34">
        <v>44146</v>
      </c>
      <c r="H102" s="34">
        <v>340000000</v>
      </c>
      <c r="I102" s="34">
        <v>0</v>
      </c>
      <c r="J102" s="34">
        <v>0</v>
      </c>
      <c r="K102" s="34">
        <v>9463</v>
      </c>
      <c r="L102" s="34">
        <v>204263</v>
      </c>
    </row>
    <row r="103" spans="1:12" ht="24.95" customHeight="1" x14ac:dyDescent="0.25">
      <c r="A103" s="34">
        <v>15</v>
      </c>
      <c r="B103" s="36" t="s">
        <v>205</v>
      </c>
      <c r="C103" s="34" t="s">
        <v>141</v>
      </c>
      <c r="D103" s="34">
        <v>2024</v>
      </c>
      <c r="E103" s="34" t="s">
        <v>188</v>
      </c>
      <c r="F103" s="22" t="s">
        <v>230</v>
      </c>
      <c r="G103" s="34">
        <v>45412</v>
      </c>
      <c r="H103" s="34">
        <v>590000000</v>
      </c>
      <c r="I103" s="34">
        <v>0</v>
      </c>
      <c r="J103" s="34">
        <v>0</v>
      </c>
      <c r="K103" s="34">
        <v>2668</v>
      </c>
      <c r="L103" s="34">
        <v>30169</v>
      </c>
    </row>
    <row r="104" spans="1:12" ht="24.95" customHeight="1" x14ac:dyDescent="0.25">
      <c r="A104" s="34">
        <v>16</v>
      </c>
      <c r="B104" s="36" t="s">
        <v>205</v>
      </c>
      <c r="C104" s="34" t="s">
        <v>206</v>
      </c>
      <c r="D104" s="34">
        <v>2022</v>
      </c>
      <c r="E104" s="34" t="s">
        <v>188</v>
      </c>
      <c r="F104" s="22" t="s">
        <v>230</v>
      </c>
      <c r="G104" s="34">
        <v>40914</v>
      </c>
      <c r="H104" s="34">
        <v>350000000</v>
      </c>
      <c r="I104" s="34">
        <v>0</v>
      </c>
      <c r="J104" s="34">
        <v>0</v>
      </c>
      <c r="K104" s="34">
        <v>3490</v>
      </c>
      <c r="L104" s="34">
        <v>151202</v>
      </c>
    </row>
    <row r="105" spans="1:12" ht="24.95" customHeight="1" x14ac:dyDescent="0.25">
      <c r="A105" s="65" t="s">
        <v>19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</row>
    <row r="106" spans="1:12" ht="24.95" customHeight="1" x14ac:dyDescent="0.25">
      <c r="A106" s="37">
        <v>1</v>
      </c>
      <c r="B106" s="48" t="s">
        <v>207</v>
      </c>
      <c r="C106" s="48" t="s">
        <v>208</v>
      </c>
      <c r="D106" s="48">
        <v>2023</v>
      </c>
      <c r="E106" s="37" t="s">
        <v>188</v>
      </c>
      <c r="F106" s="22" t="s">
        <v>57</v>
      </c>
      <c r="G106" s="35" t="s">
        <v>209</v>
      </c>
      <c r="H106" s="34">
        <v>444526000</v>
      </c>
      <c r="I106" s="37">
        <f>2150000+1750000+1250000+4500000</f>
        <v>9650000</v>
      </c>
      <c r="J106" s="37">
        <v>0</v>
      </c>
      <c r="K106" s="37">
        <v>18849</v>
      </c>
      <c r="L106" s="37">
        <v>148839</v>
      </c>
    </row>
    <row r="107" spans="1:12" ht="24.95" customHeight="1" x14ac:dyDescent="0.25">
      <c r="A107" s="37">
        <v>2</v>
      </c>
      <c r="B107" s="48" t="s">
        <v>104</v>
      </c>
      <c r="C107" s="48" t="s">
        <v>210</v>
      </c>
      <c r="D107" s="48">
        <v>2015</v>
      </c>
      <c r="E107" s="37" t="s">
        <v>188</v>
      </c>
      <c r="F107" s="22" t="s">
        <v>57</v>
      </c>
      <c r="G107" s="35" t="s">
        <v>211</v>
      </c>
      <c r="H107" s="34">
        <v>144979208.94</v>
      </c>
      <c r="I107" s="37">
        <f>8860000+5000000</f>
        <v>13860000</v>
      </c>
      <c r="J107" s="37">
        <v>0</v>
      </c>
      <c r="K107" s="37">
        <v>8104</v>
      </c>
      <c r="L107" s="37">
        <v>552372</v>
      </c>
    </row>
    <row r="108" spans="1:12" ht="24.95" customHeight="1" x14ac:dyDescent="0.25">
      <c r="A108" s="37">
        <v>3</v>
      </c>
      <c r="B108" s="48" t="s">
        <v>54</v>
      </c>
      <c r="C108" s="48" t="s">
        <v>212</v>
      </c>
      <c r="D108" s="48">
        <v>2010</v>
      </c>
      <c r="E108" s="37" t="s">
        <v>188</v>
      </c>
      <c r="F108" s="22" t="s">
        <v>57</v>
      </c>
      <c r="G108" s="35" t="s">
        <v>213</v>
      </c>
      <c r="H108" s="34">
        <v>188010794.91999999</v>
      </c>
      <c r="I108" s="37">
        <v>1700000</v>
      </c>
      <c r="J108" s="37">
        <v>0</v>
      </c>
      <c r="K108" s="37">
        <v>10113</v>
      </c>
      <c r="L108" s="37">
        <v>218862</v>
      </c>
    </row>
    <row r="109" spans="1:12" ht="24.95" customHeight="1" x14ac:dyDescent="0.25">
      <c r="A109" s="37">
        <v>4</v>
      </c>
      <c r="B109" s="48" t="s">
        <v>214</v>
      </c>
      <c r="C109" s="48" t="s">
        <v>215</v>
      </c>
      <c r="D109" s="50">
        <v>2020</v>
      </c>
      <c r="E109" s="37" t="s">
        <v>188</v>
      </c>
      <c r="F109" s="22" t="s">
        <v>230</v>
      </c>
      <c r="G109" s="35" t="s">
        <v>216</v>
      </c>
      <c r="H109" s="34">
        <v>378931200</v>
      </c>
      <c r="I109" s="37">
        <f>26295940-2600000</f>
        <v>23695940</v>
      </c>
      <c r="J109" s="34">
        <v>2600000</v>
      </c>
      <c r="K109" s="37">
        <v>10040</v>
      </c>
      <c r="L109" s="37">
        <v>198594</v>
      </c>
    </row>
    <row r="110" spans="1:12" ht="24.95" customHeight="1" x14ac:dyDescent="0.25">
      <c r="A110" s="37">
        <v>5</v>
      </c>
      <c r="B110" s="48" t="s">
        <v>217</v>
      </c>
      <c r="C110" s="48" t="s">
        <v>218</v>
      </c>
      <c r="D110" s="48">
        <v>2008</v>
      </c>
      <c r="E110" s="37" t="s">
        <v>188</v>
      </c>
      <c r="F110" s="22" t="s">
        <v>57</v>
      </c>
      <c r="G110" s="35" t="s">
        <v>219</v>
      </c>
      <c r="H110" s="34">
        <v>339116163</v>
      </c>
      <c r="I110" s="37">
        <v>0</v>
      </c>
      <c r="J110" s="37">
        <v>0</v>
      </c>
      <c r="K110" s="37">
        <v>0</v>
      </c>
      <c r="L110" s="37">
        <v>622249</v>
      </c>
    </row>
    <row r="111" spans="1:12" ht="24.95" customHeight="1" x14ac:dyDescent="0.25">
      <c r="A111" s="65" t="s">
        <v>20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</row>
    <row r="112" spans="1:12" ht="24.95" customHeight="1" x14ac:dyDescent="0.25">
      <c r="A112" s="37">
        <v>1</v>
      </c>
      <c r="B112" s="36" t="s">
        <v>205</v>
      </c>
      <c r="C112" s="36" t="s">
        <v>220</v>
      </c>
      <c r="D112" s="36">
        <v>2022</v>
      </c>
      <c r="E112" s="37" t="s">
        <v>188</v>
      </c>
      <c r="F112" s="22" t="s">
        <v>230</v>
      </c>
      <c r="G112" s="34">
        <v>44620</v>
      </c>
      <c r="H112" s="34">
        <v>416000000</v>
      </c>
      <c r="I112" s="37">
        <v>0</v>
      </c>
      <c r="J112" s="37">
        <v>0</v>
      </c>
      <c r="K112" s="37">
        <v>13314</v>
      </c>
      <c r="L112" s="37">
        <v>156875</v>
      </c>
    </row>
    <row r="113" spans="1:12" ht="24.95" customHeight="1" x14ac:dyDescent="0.25">
      <c r="A113" s="37">
        <v>2</v>
      </c>
      <c r="B113" s="36" t="s">
        <v>231</v>
      </c>
      <c r="C113" s="36" t="s">
        <v>221</v>
      </c>
      <c r="D113" s="36">
        <v>2022</v>
      </c>
      <c r="E113" s="37" t="s">
        <v>188</v>
      </c>
      <c r="F113" s="22" t="s">
        <v>230</v>
      </c>
      <c r="G113" s="34">
        <v>44620</v>
      </c>
      <c r="H113" s="34">
        <v>371000000</v>
      </c>
      <c r="I113" s="37">
        <v>0</v>
      </c>
      <c r="J113" s="37">
        <v>0</v>
      </c>
      <c r="K113" s="37">
        <v>9915</v>
      </c>
      <c r="L113" s="37">
        <v>159304</v>
      </c>
    </row>
    <row r="114" spans="1:12" ht="24.95" customHeight="1" x14ac:dyDescent="0.25">
      <c r="A114" s="38">
        <v>3</v>
      </c>
      <c r="B114" s="34" t="s">
        <v>202</v>
      </c>
      <c r="C114" s="39" t="s">
        <v>222</v>
      </c>
      <c r="D114" s="36">
        <v>2019</v>
      </c>
      <c r="E114" s="37" t="s">
        <v>188</v>
      </c>
      <c r="F114" s="22" t="s">
        <v>57</v>
      </c>
      <c r="G114" s="34">
        <v>43474</v>
      </c>
      <c r="H114" s="34">
        <v>95748955.230000004</v>
      </c>
      <c r="I114" s="37">
        <v>0</v>
      </c>
      <c r="J114" s="37">
        <v>0</v>
      </c>
      <c r="K114" s="37">
        <v>14395</v>
      </c>
      <c r="L114" s="37">
        <v>251192</v>
      </c>
    </row>
    <row r="115" spans="1:12" ht="24.95" customHeight="1" x14ac:dyDescent="0.25">
      <c r="A115" s="56" t="s">
        <v>21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</row>
    <row r="116" spans="1:12" ht="24.95" customHeight="1" x14ac:dyDescent="0.25">
      <c r="A116" s="37">
        <v>1</v>
      </c>
      <c r="B116" s="34" t="s">
        <v>195</v>
      </c>
      <c r="C116" s="34" t="s">
        <v>142</v>
      </c>
      <c r="D116" s="34">
        <v>2018</v>
      </c>
      <c r="E116" s="34" t="s">
        <v>188</v>
      </c>
      <c r="F116" s="22" t="s">
        <v>57</v>
      </c>
      <c r="G116" s="34">
        <v>45910</v>
      </c>
      <c r="H116" s="34">
        <v>265953373</v>
      </c>
      <c r="I116" s="34">
        <v>900000</v>
      </c>
      <c r="J116" s="34">
        <v>0</v>
      </c>
      <c r="K116" s="34">
        <v>8643</v>
      </c>
      <c r="L116" s="34">
        <v>572250</v>
      </c>
    </row>
    <row r="117" spans="1:12" ht="24.95" customHeight="1" x14ac:dyDescent="0.25">
      <c r="A117" s="56" t="s">
        <v>22</v>
      </c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</row>
    <row r="118" spans="1:12" ht="24.95" customHeight="1" x14ac:dyDescent="0.25">
      <c r="A118" s="37">
        <v>1</v>
      </c>
      <c r="B118" s="36" t="s">
        <v>223</v>
      </c>
      <c r="C118" s="36" t="s">
        <v>224</v>
      </c>
      <c r="D118" s="36">
        <v>2022</v>
      </c>
      <c r="E118" s="37" t="s">
        <v>188</v>
      </c>
      <c r="F118" s="22" t="s">
        <v>230</v>
      </c>
      <c r="G118" s="34">
        <v>45925</v>
      </c>
      <c r="H118" s="37">
        <v>420640000</v>
      </c>
      <c r="I118" s="34">
        <v>0</v>
      </c>
      <c r="J118" s="34">
        <v>0</v>
      </c>
      <c r="K118" s="37">
        <v>13237</v>
      </c>
      <c r="L118" s="37">
        <v>205137</v>
      </c>
    </row>
    <row r="119" spans="1:12" ht="24.95" customHeight="1" x14ac:dyDescent="0.25">
      <c r="A119" s="56" t="s">
        <v>23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</row>
    <row r="120" spans="1:12" ht="31.5" customHeight="1" x14ac:dyDescent="0.25">
      <c r="A120" s="37">
        <v>1</v>
      </c>
      <c r="B120" s="34" t="s">
        <v>144</v>
      </c>
      <c r="C120" s="35" t="s">
        <v>225</v>
      </c>
      <c r="D120" s="35">
        <v>2020</v>
      </c>
      <c r="E120" s="34" t="s">
        <v>188</v>
      </c>
      <c r="F120" s="22" t="s">
        <v>230</v>
      </c>
      <c r="G120" s="34">
        <v>44142</v>
      </c>
      <c r="H120" s="34">
        <v>348160000</v>
      </c>
      <c r="I120" s="34">
        <v>68241500</v>
      </c>
      <c r="J120" s="34">
        <v>0</v>
      </c>
      <c r="K120" s="34">
        <v>19488</v>
      </c>
      <c r="L120" s="34">
        <v>333517</v>
      </c>
    </row>
    <row r="121" spans="1:12" ht="32.25" customHeight="1" x14ac:dyDescent="0.25">
      <c r="A121" s="37">
        <v>2</v>
      </c>
      <c r="B121" s="48" t="s">
        <v>204</v>
      </c>
      <c r="C121" s="48" t="s">
        <v>226</v>
      </c>
      <c r="D121" s="48">
        <v>2017</v>
      </c>
      <c r="E121" s="48" t="s">
        <v>188</v>
      </c>
      <c r="F121" s="22" t="s">
        <v>57</v>
      </c>
      <c r="G121" s="34">
        <v>42892</v>
      </c>
      <c r="H121" s="34">
        <v>222310773.74000001</v>
      </c>
      <c r="I121" s="34">
        <v>0</v>
      </c>
      <c r="J121" s="34">
        <v>1760000</v>
      </c>
      <c r="K121" s="34">
        <v>16586</v>
      </c>
      <c r="L121" s="34">
        <v>285586</v>
      </c>
    </row>
    <row r="122" spans="1:12" ht="24.95" customHeight="1" x14ac:dyDescent="0.25">
      <c r="A122" s="63" t="s">
        <v>24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</row>
    <row r="123" spans="1:12" ht="24.95" customHeight="1" x14ac:dyDescent="0.25">
      <c r="A123" s="37">
        <v>1</v>
      </c>
      <c r="B123" s="34" t="s">
        <v>144</v>
      </c>
      <c r="C123" s="35" t="s">
        <v>145</v>
      </c>
      <c r="D123" s="35">
        <v>2021</v>
      </c>
      <c r="E123" s="34" t="s">
        <v>188</v>
      </c>
      <c r="F123" s="22" t="s">
        <v>230</v>
      </c>
      <c r="G123" s="34">
        <v>44541</v>
      </c>
      <c r="H123" s="34">
        <v>351750000</v>
      </c>
      <c r="I123" s="34">
        <f>9968000+20000000</f>
        <v>29968000</v>
      </c>
      <c r="J123" s="34">
        <v>0</v>
      </c>
      <c r="K123" s="34">
        <v>33839</v>
      </c>
      <c r="L123" s="34">
        <v>431465</v>
      </c>
    </row>
    <row r="124" spans="1:12" ht="24.95" customHeight="1" x14ac:dyDescent="0.25">
      <c r="A124" s="63" t="s">
        <v>25</v>
      </c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</row>
    <row r="125" spans="1:12" ht="24.95" customHeight="1" x14ac:dyDescent="0.25">
      <c r="A125" s="37">
        <v>1</v>
      </c>
      <c r="B125" s="34" t="s">
        <v>198</v>
      </c>
      <c r="C125" s="34" t="s">
        <v>227</v>
      </c>
      <c r="D125" s="34">
        <v>2015</v>
      </c>
      <c r="E125" s="34" t="s">
        <v>188</v>
      </c>
      <c r="F125" s="22" t="s">
        <v>57</v>
      </c>
      <c r="G125" s="34">
        <v>43293</v>
      </c>
      <c r="H125" s="34">
        <v>161852696.09</v>
      </c>
      <c r="I125" s="34">
        <v>4057708.56</v>
      </c>
      <c r="J125" s="34">
        <v>0</v>
      </c>
      <c r="K125" s="34">
        <v>16840</v>
      </c>
      <c r="L125" s="34">
        <v>383884</v>
      </c>
    </row>
    <row r="126" spans="1:12" ht="15" customHeight="1" x14ac:dyDescent="0.25">
      <c r="A126" s="37">
        <v>2</v>
      </c>
      <c r="B126" s="34" t="s">
        <v>228</v>
      </c>
      <c r="C126" s="34" t="s">
        <v>147</v>
      </c>
      <c r="D126" s="34">
        <v>2003</v>
      </c>
      <c r="E126" s="34" t="s">
        <v>188</v>
      </c>
      <c r="F126" s="22" t="s">
        <v>57</v>
      </c>
      <c r="G126" s="34">
        <v>38261</v>
      </c>
      <c r="H126" s="34">
        <v>58154972.670000002</v>
      </c>
      <c r="I126" s="34">
        <v>0</v>
      </c>
      <c r="J126" s="34">
        <v>0</v>
      </c>
      <c r="K126" s="34">
        <v>2816</v>
      </c>
      <c r="L126" s="34">
        <v>525393</v>
      </c>
    </row>
    <row r="127" spans="1:12" ht="36.75" customHeight="1" x14ac:dyDescent="0.25">
      <c r="A127" s="38">
        <v>3</v>
      </c>
      <c r="B127" s="34" t="s">
        <v>148</v>
      </c>
      <c r="C127" s="34" t="s">
        <v>229</v>
      </c>
      <c r="D127" s="34">
        <v>2021</v>
      </c>
      <c r="E127" s="34" t="s">
        <v>188</v>
      </c>
      <c r="F127" s="22" t="s">
        <v>230</v>
      </c>
      <c r="G127" s="34">
        <v>44512</v>
      </c>
      <c r="H127" s="34">
        <v>373390000</v>
      </c>
      <c r="I127" s="34">
        <v>32800000</v>
      </c>
      <c r="J127" s="34">
        <v>0</v>
      </c>
      <c r="K127" s="34">
        <v>4085</v>
      </c>
      <c r="L127" s="34">
        <v>163110</v>
      </c>
    </row>
    <row r="128" spans="1:12" ht="18.75" customHeight="1" x14ac:dyDescent="0.25">
      <c r="A128" s="63" t="s">
        <v>26</v>
      </c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</row>
    <row r="129" spans="1:12" ht="30" x14ac:dyDescent="0.25">
      <c r="A129" s="34">
        <v>1</v>
      </c>
      <c r="B129" s="34" t="s">
        <v>149</v>
      </c>
      <c r="C129" s="34" t="s">
        <v>150</v>
      </c>
      <c r="D129" s="34">
        <v>2021</v>
      </c>
      <c r="E129" s="34" t="s">
        <v>188</v>
      </c>
      <c r="F129" s="22" t="s">
        <v>230</v>
      </c>
      <c r="G129" s="34">
        <v>2021</v>
      </c>
      <c r="H129" s="34">
        <v>351750000</v>
      </c>
      <c r="I129" s="34">
        <v>32708240</v>
      </c>
      <c r="J129" s="34">
        <v>0</v>
      </c>
      <c r="K129" s="34">
        <v>7784</v>
      </c>
      <c r="L129" s="34">
        <f>108148+K129</f>
        <v>115932</v>
      </c>
    </row>
    <row r="130" spans="1:12" ht="18.75" customHeight="1" x14ac:dyDescent="0.25">
      <c r="A130" s="63" t="s">
        <v>27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</row>
    <row r="131" spans="1:12" ht="31.5" x14ac:dyDescent="0.25">
      <c r="A131" s="37">
        <v>1</v>
      </c>
      <c r="B131" s="34" t="s">
        <v>146</v>
      </c>
      <c r="C131" s="34" t="s">
        <v>151</v>
      </c>
      <c r="D131" s="34">
        <v>2021</v>
      </c>
      <c r="E131" s="48" t="s">
        <v>188</v>
      </c>
      <c r="F131" s="22" t="s">
        <v>230</v>
      </c>
      <c r="G131" s="34">
        <v>44539</v>
      </c>
      <c r="H131" s="40">
        <v>350000000</v>
      </c>
      <c r="I131" s="34">
        <v>35920000</v>
      </c>
      <c r="J131" s="34">
        <v>1280000</v>
      </c>
      <c r="K131" s="34">
        <v>22956</v>
      </c>
      <c r="L131" s="34">
        <v>179050</v>
      </c>
    </row>
    <row r="132" spans="1:12" ht="30" x14ac:dyDescent="0.25">
      <c r="A132" s="37">
        <v>2</v>
      </c>
      <c r="B132" s="48" t="s">
        <v>204</v>
      </c>
      <c r="C132" s="48" t="s">
        <v>152</v>
      </c>
      <c r="D132" s="48">
        <v>2019</v>
      </c>
      <c r="E132" s="48" t="s">
        <v>188</v>
      </c>
      <c r="F132" s="22" t="s">
        <v>230</v>
      </c>
      <c r="G132" s="34">
        <v>43459</v>
      </c>
      <c r="H132" s="34">
        <v>147047005.77000001</v>
      </c>
      <c r="I132" s="34">
        <v>0</v>
      </c>
      <c r="J132" s="34">
        <v>0</v>
      </c>
      <c r="K132" s="34">
        <v>13734</v>
      </c>
      <c r="L132" s="34">
        <v>291124</v>
      </c>
    </row>
    <row r="137" spans="1:12" ht="20.25" x14ac:dyDescent="0.3">
      <c r="B137" s="67" t="s">
        <v>237</v>
      </c>
      <c r="C137" s="67"/>
      <c r="D137" s="67"/>
      <c r="E137" s="67"/>
      <c r="F137" s="67"/>
      <c r="G137" s="67"/>
      <c r="H137" s="67"/>
      <c r="I137" s="67"/>
      <c r="J137" s="67"/>
      <c r="K137" s="67"/>
    </row>
  </sheetData>
  <mergeCells count="35">
    <mergeCell ref="B137:K137"/>
    <mergeCell ref="A128:L128"/>
    <mergeCell ref="A130:L130"/>
    <mergeCell ref="A54:L54"/>
    <mergeCell ref="A62:L62"/>
    <mergeCell ref="A87:L87"/>
    <mergeCell ref="A67:L67"/>
    <mergeCell ref="A105:L105"/>
    <mergeCell ref="A111:L111"/>
    <mergeCell ref="A115:L115"/>
    <mergeCell ref="A122:L122"/>
    <mergeCell ref="A124:L124"/>
    <mergeCell ref="A3:L3"/>
    <mergeCell ref="A1:O1"/>
    <mergeCell ref="A4:A5"/>
    <mergeCell ref="B4:B5"/>
    <mergeCell ref="C4:C5"/>
    <mergeCell ref="D4:D5"/>
    <mergeCell ref="G4:G5"/>
    <mergeCell ref="H4:H5"/>
    <mergeCell ref="I4:I5"/>
    <mergeCell ref="J4:J5"/>
    <mergeCell ref="F4:F5"/>
    <mergeCell ref="E4:E5"/>
    <mergeCell ref="J2:L2"/>
    <mergeCell ref="K4:L4"/>
    <mergeCell ref="A6:L6"/>
    <mergeCell ref="A13:L13"/>
    <mergeCell ref="A88:L88"/>
    <mergeCell ref="A119:L119"/>
    <mergeCell ref="A117:L117"/>
    <mergeCell ref="A60:L60"/>
    <mergeCell ref="A16:L16"/>
    <mergeCell ref="A22:L22"/>
    <mergeCell ref="A27:L27"/>
  </mergeCells>
  <pageMargins left="0.51181102362204722" right="0.11811023622047245" top="3.937007874015748E-2" bottom="7.874015748031496E-2" header="0.11811023622047245" footer="0.31496062992125984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II-ЧОРАК</vt:lpstr>
      <vt:lpstr>'II-ЧОРАК'!Область_печати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Бегатов Обид</dc:creator>
  <cp:lastModifiedBy>Бегатов Обид</cp:lastModifiedBy>
  <cp:lastPrinted>2026-01-05T08:31:47Z</cp:lastPrinted>
  <dcterms:created xsi:type="dcterms:W3CDTF">2024-03-29T06:23:42Z</dcterms:created>
  <dcterms:modified xsi:type="dcterms:W3CDTF">2026-01-05T08:32:50Z</dcterms:modified>
</cp:coreProperties>
</file>