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07E39D6E-40C4-408B-B486-F0857AEE8FA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Лист1!$A$1:$J$33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1" l="1"/>
  <c r="K30" i="1"/>
</calcChain>
</file>

<file path=xl/sharedStrings.xml><?xml version="1.0" encoding="utf-8"?>
<sst xmlns="http://schemas.openxmlformats.org/spreadsheetml/2006/main" count="137" uniqueCount="81">
  <si>
    <t>№</t>
  </si>
  <si>
    <t>Turi</t>
  </si>
  <si>
    <t>Rusumi</t>
  </si>
  <si>
    <t>Davlat raqami</t>
  </si>
  <si>
    <t>Yoqilgi turi</t>
  </si>
  <si>
    <t>Sotib olingan yili</t>
  </si>
  <si>
    <t>Tashkilot nomi</t>
  </si>
  <si>
    <t>Summa</t>
  </si>
  <si>
    <t>YUK PIKAP</t>
  </si>
  <si>
    <t>FOTON G7 TUNLAND</t>
  </si>
  <si>
    <t>01 716 DNA</t>
  </si>
  <si>
    <t>Benzin</t>
  </si>
  <si>
    <t>"Transgazinjiniring" MChJ</t>
  </si>
  <si>
    <t>01 703 VLA</t>
  </si>
  <si>
    <t>KIA BONGO</t>
  </si>
  <si>
    <t xml:space="preserve">01 686 QLA </t>
  </si>
  <si>
    <t>DAMAS-2</t>
  </si>
  <si>
    <t>01 510 QLA</t>
  </si>
  <si>
    <t>FOTON Pikup Tunland V9</t>
  </si>
  <si>
    <t>90 003 ОАА</t>
  </si>
  <si>
    <t>01 047 СОА</t>
  </si>
  <si>
    <t>01 236 СОА</t>
  </si>
  <si>
    <t xml:space="preserve">COBOLT GX STAYL MCM  </t>
  </si>
  <si>
    <t>КАМАЗ-43118-1048-10 6х6</t>
  </si>
  <si>
    <t>UZXCMG XE150W</t>
  </si>
  <si>
    <t>40 608 NA</t>
  </si>
  <si>
    <t>ISUXU D-MAX</t>
  </si>
  <si>
    <t>KAMAZ</t>
  </si>
  <si>
    <t>KIA SPORTAGE</t>
  </si>
  <si>
    <t>70 341 ACA</t>
  </si>
  <si>
    <t>Ekskavator-yuklagich</t>
  </si>
  <si>
    <t>ISUZU D MAX IRBIS LSE</t>
  </si>
  <si>
    <t>01 348 COA</t>
  </si>
  <si>
    <t>ISUZU D MAX OKSUS LS</t>
  </si>
  <si>
    <t>01 328 COA</t>
  </si>
  <si>
    <t>01 308 COA</t>
  </si>
  <si>
    <t>XE 150 W</t>
  </si>
  <si>
    <t>Mablag' tulanmagan.         №26-078 от 28.07.2028</t>
  </si>
  <si>
    <t>Yengil krossover</t>
  </si>
  <si>
    <t xml:space="preserve">Chevrolet Captiva </t>
  </si>
  <si>
    <t>90 900 WAA</t>
  </si>
  <si>
    <t>YUK MAXSUS</t>
  </si>
  <si>
    <t>KAMAZ-43118 1048 10</t>
  </si>
  <si>
    <t>25 203 ABA</t>
  </si>
  <si>
    <t>BYD SONG PLUS</t>
  </si>
  <si>
    <t>25 604 BBA</t>
  </si>
  <si>
    <t>70 FA 501</t>
  </si>
  <si>
    <t>70 420ACA</t>
  </si>
  <si>
    <t>АПР-80С</t>
  </si>
  <si>
    <t>BYD SONG PLUS CHAMPION</t>
  </si>
  <si>
    <t>01 465  ONA</t>
  </si>
  <si>
    <t>BYD CHAZOR CHAMPION</t>
  </si>
  <si>
    <t>01 419 COA</t>
  </si>
  <si>
    <t>01 QA 041</t>
  </si>
  <si>
    <t>CHANGAN SC1035DUZ53</t>
  </si>
  <si>
    <t>40 291 SCA</t>
  </si>
  <si>
    <t>40 673 SCA</t>
  </si>
  <si>
    <t>70 374 ACA</t>
  </si>
  <si>
    <t>ЖАМИ:</t>
  </si>
  <si>
    <t>2026-yil boshidan “O‘ztransgaz” AJ tomonidan xarid qilingan avtotransport vositalari va maxsus texnikalar to‘g‘risida                                                                                                                                   MAʼLUMOT</t>
  </si>
  <si>
    <t>Dizel</t>
  </si>
  <si>
    <t>Suyultirilgan gaz (propan)</t>
  </si>
  <si>
    <t>Elektr/Benzin (Hybrit)</t>
  </si>
  <si>
    <t>Yengil</t>
  </si>
  <si>
    <t>Yuk bortli</t>
  </si>
  <si>
    <t>Pikap</t>
  </si>
  <si>
    <t>KUNG</t>
  </si>
  <si>
    <t>Yuk bortli tent</t>
  </si>
  <si>
    <t>Yuk Pikap</t>
  </si>
  <si>
    <t>Gildarakli ekskovator</t>
  </si>
  <si>
    <t>Ekskovator</t>
  </si>
  <si>
    <t>Avariyka</t>
  </si>
  <si>
    <t>Yuk ko‘targich</t>
  </si>
  <si>
    <t>Toshkent MGQB</t>
  </si>
  <si>
    <t>“Urganchtransgaz” MCHJ</t>
  </si>
  <si>
    <t>G‘allaorol MGQB</t>
  </si>
  <si>
    <t>Farg‘ona MGQB</t>
  </si>
  <si>
    <t>Muborak MGQB</t>
  </si>
  <si>
    <t>“Xo‘jaobod” GEOSI</t>
  </si>
  <si>
    <t>A va MTB departamenti boshlig‘i                                                                                          O.Alimov</t>
  </si>
  <si>
    <r>
      <t xml:space="preserve">Izox: </t>
    </r>
    <r>
      <rPr>
        <i/>
        <sz val="14"/>
        <color theme="1"/>
        <rFont val="Times New Roman"/>
        <family val="1"/>
        <charset val="204"/>
      </rPr>
      <t>Hozirgi vaqtda 25  dona avtotransport vositasi 24 427 550 240 so‘mga xarid qilindi.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</si>
</sst>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1" fillId="0" borderId="0" xfId="0" applyNumberFormat="1" applyFont="1"/>
    <xf numFmtId="0" fontId="9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/>
    <xf numFmtId="49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/>
    </xf>
    <xf numFmtId="0" fontId="1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3" fontId="2" fillId="3" borderId="4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6" fillId="3" borderId="0" xfId="0" applyFont="1" applyFill="1" applyAlignment="1"/>
    <xf numFmtId="0" fontId="9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1" fontId="2" fillId="3" borderId="1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right"/>
    </xf>
    <xf numFmtId="0" fontId="3" fillId="0" borderId="0" xfId="0" applyFont="1" applyAlignment="1"/>
    <xf numFmtId="0" fontId="6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4" fillId="0" borderId="0" xfId="0" applyFont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</cellXfs>
  <cellStyles count="2">
    <cellStyle name="Обычный" xfId="0" builtinId="0"/>
    <cellStyle name="Обычный 2" xfId="1" xr:uid="{F9061217-538A-436D-B8FF-8D1FA9ACE40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view="pageBreakPreview" topLeftCell="A19" zoomScaleNormal="100" zoomScaleSheetLayoutView="100" workbookViewId="0">
      <selection activeCell="D30" sqref="D30"/>
    </sheetView>
  </sheetViews>
  <sheetFormatPr defaultRowHeight="18" x14ac:dyDescent="0.25"/>
  <cols>
    <col min="1" max="1" width="7.140625" style="2" customWidth="1"/>
    <col min="2" max="2" width="25.28515625" style="2" customWidth="1"/>
    <col min="3" max="3" width="37.7109375" style="1" customWidth="1"/>
    <col min="4" max="4" width="20.140625" style="2" customWidth="1"/>
    <col min="5" max="5" width="35.7109375" style="1" customWidth="1"/>
    <col min="6" max="6" width="24.7109375" style="1" customWidth="1"/>
    <col min="7" max="7" width="41.7109375" style="1" customWidth="1"/>
    <col min="8" max="8" width="25" style="1" customWidth="1"/>
    <col min="9" max="9" width="29.28515625" style="1" hidden="1" customWidth="1"/>
    <col min="10" max="10" width="9.140625" style="1" hidden="1" customWidth="1"/>
    <col min="11" max="11" width="25.42578125" style="1" customWidth="1"/>
    <col min="12" max="16384" width="9.140625" style="1"/>
  </cols>
  <sheetData>
    <row r="1" spans="1:13" ht="24" customHeight="1" x14ac:dyDescent="0.25">
      <c r="A1" s="52" t="s">
        <v>59</v>
      </c>
      <c r="B1" s="52"/>
      <c r="C1" s="52"/>
      <c r="D1" s="52"/>
      <c r="E1" s="52"/>
      <c r="F1" s="52"/>
      <c r="G1" s="52"/>
      <c r="H1" s="52"/>
    </row>
    <row r="2" spans="1:13" ht="23.25" customHeight="1" x14ac:dyDescent="0.25">
      <c r="A2" s="52"/>
      <c r="B2" s="52"/>
      <c r="C2" s="52"/>
      <c r="D2" s="52"/>
      <c r="E2" s="52"/>
      <c r="F2" s="52"/>
      <c r="G2" s="52"/>
      <c r="H2" s="52"/>
    </row>
    <row r="3" spans="1:13" ht="36" customHeight="1" x14ac:dyDescent="0.25">
      <c r="A3" s="24"/>
      <c r="B3" s="24"/>
      <c r="C3" s="24"/>
      <c r="D3" s="24"/>
      <c r="E3" s="24"/>
      <c r="F3" s="24"/>
      <c r="G3" s="24"/>
      <c r="H3" s="24"/>
    </row>
    <row r="4" spans="1:13" ht="30" customHeight="1" x14ac:dyDescent="0.25">
      <c r="A4" s="33" t="s">
        <v>0</v>
      </c>
      <c r="B4" s="33" t="s">
        <v>1</v>
      </c>
      <c r="C4" s="33" t="s">
        <v>2</v>
      </c>
      <c r="D4" s="33" t="s">
        <v>3</v>
      </c>
      <c r="E4" s="33" t="s">
        <v>4</v>
      </c>
      <c r="F4" s="33" t="s">
        <v>5</v>
      </c>
      <c r="G4" s="33" t="s">
        <v>6</v>
      </c>
      <c r="H4" s="33" t="s">
        <v>7</v>
      </c>
    </row>
    <row r="5" spans="1:13" s="7" customFormat="1" ht="20.25" customHeight="1" x14ac:dyDescent="0.25">
      <c r="A5" s="34">
        <v>1</v>
      </c>
      <c r="B5" s="42" t="s">
        <v>8</v>
      </c>
      <c r="C5" s="42" t="s">
        <v>9</v>
      </c>
      <c r="D5" s="35" t="s">
        <v>10</v>
      </c>
      <c r="E5" s="36" t="s">
        <v>11</v>
      </c>
      <c r="F5" s="14">
        <v>2026</v>
      </c>
      <c r="G5" s="36" t="s">
        <v>12</v>
      </c>
      <c r="H5" s="25">
        <v>399000000</v>
      </c>
      <c r="I5" s="2"/>
      <c r="K5" s="37">
        <v>399000000</v>
      </c>
    </row>
    <row r="6" spans="1:13" ht="20.25" customHeight="1" x14ac:dyDescent="0.25">
      <c r="A6" s="34">
        <v>2</v>
      </c>
      <c r="B6" s="42" t="s">
        <v>8</v>
      </c>
      <c r="C6" s="42" t="s">
        <v>9</v>
      </c>
      <c r="D6" s="35" t="s">
        <v>13</v>
      </c>
      <c r="E6" s="36" t="s">
        <v>11</v>
      </c>
      <c r="F6" s="14">
        <v>2026</v>
      </c>
      <c r="G6" s="36" t="s">
        <v>12</v>
      </c>
      <c r="H6" s="25">
        <v>399000000</v>
      </c>
      <c r="I6" s="3"/>
      <c r="K6" s="37">
        <v>399000000</v>
      </c>
    </row>
    <row r="7" spans="1:13" ht="20.25" customHeight="1" x14ac:dyDescent="0.25">
      <c r="A7" s="34">
        <v>3</v>
      </c>
      <c r="B7" s="43" t="s">
        <v>63</v>
      </c>
      <c r="C7" s="48" t="s">
        <v>22</v>
      </c>
      <c r="D7" s="38" t="s">
        <v>20</v>
      </c>
      <c r="E7" s="36" t="s">
        <v>11</v>
      </c>
      <c r="F7" s="14">
        <v>2026</v>
      </c>
      <c r="G7" s="36" t="s">
        <v>12</v>
      </c>
      <c r="H7" s="25">
        <v>156100000</v>
      </c>
      <c r="I7" s="3"/>
      <c r="K7" s="39">
        <v>156100000</v>
      </c>
      <c r="M7" s="13"/>
    </row>
    <row r="8" spans="1:13" ht="20.25" customHeight="1" x14ac:dyDescent="0.25">
      <c r="A8" s="34">
        <v>4</v>
      </c>
      <c r="B8" s="43" t="s">
        <v>63</v>
      </c>
      <c r="C8" s="48" t="s">
        <v>22</v>
      </c>
      <c r="D8" s="38" t="s">
        <v>21</v>
      </c>
      <c r="E8" s="36" t="s">
        <v>11</v>
      </c>
      <c r="F8" s="14">
        <v>2026</v>
      </c>
      <c r="G8" s="36" t="s">
        <v>12</v>
      </c>
      <c r="H8" s="25">
        <v>156100000</v>
      </c>
      <c r="I8" s="3"/>
      <c r="K8" s="39">
        <v>156100000</v>
      </c>
    </row>
    <row r="9" spans="1:13" ht="20.25" customHeight="1" x14ac:dyDescent="0.25">
      <c r="A9" s="34">
        <v>5</v>
      </c>
      <c r="B9" s="44" t="s">
        <v>64</v>
      </c>
      <c r="C9" s="49" t="s">
        <v>14</v>
      </c>
      <c r="D9" s="9" t="s">
        <v>15</v>
      </c>
      <c r="E9" s="10" t="s">
        <v>60</v>
      </c>
      <c r="F9" s="14">
        <v>2026</v>
      </c>
      <c r="G9" s="11" t="s">
        <v>73</v>
      </c>
      <c r="H9" s="25">
        <v>299155000</v>
      </c>
      <c r="I9" s="3"/>
      <c r="K9" s="25">
        <v>299155000</v>
      </c>
    </row>
    <row r="10" spans="1:13" ht="20.25" customHeight="1" x14ac:dyDescent="0.25">
      <c r="A10" s="34">
        <v>6</v>
      </c>
      <c r="B10" s="43" t="s">
        <v>63</v>
      </c>
      <c r="C10" s="49" t="s">
        <v>16</v>
      </c>
      <c r="D10" s="9" t="s">
        <v>17</v>
      </c>
      <c r="E10" s="12" t="s">
        <v>61</v>
      </c>
      <c r="F10" s="14">
        <v>2026</v>
      </c>
      <c r="G10" s="11" t="s">
        <v>73</v>
      </c>
      <c r="H10" s="25">
        <v>96449000</v>
      </c>
      <c r="I10" s="3"/>
      <c r="K10" s="25">
        <v>96449000</v>
      </c>
    </row>
    <row r="11" spans="1:13" ht="20.25" customHeight="1" x14ac:dyDescent="0.25">
      <c r="A11" s="34">
        <v>7</v>
      </c>
      <c r="B11" s="44" t="s">
        <v>65</v>
      </c>
      <c r="C11" s="44" t="s">
        <v>18</v>
      </c>
      <c r="D11" s="14" t="s">
        <v>19</v>
      </c>
      <c r="E11" s="10" t="s">
        <v>60</v>
      </c>
      <c r="F11" s="14">
        <v>2026</v>
      </c>
      <c r="G11" s="8" t="s">
        <v>74</v>
      </c>
      <c r="H11" s="25">
        <v>485016000</v>
      </c>
      <c r="I11" s="3"/>
      <c r="K11" s="26">
        <v>485016000</v>
      </c>
    </row>
    <row r="12" spans="1:13" s="16" customFormat="1" ht="20.25" customHeight="1" x14ac:dyDescent="0.25">
      <c r="A12" s="34">
        <v>8</v>
      </c>
      <c r="B12" s="45" t="s">
        <v>66</v>
      </c>
      <c r="C12" s="45" t="s">
        <v>23</v>
      </c>
      <c r="D12" s="14" t="s">
        <v>43</v>
      </c>
      <c r="E12" s="10" t="s">
        <v>60</v>
      </c>
      <c r="F12" s="14">
        <v>2026</v>
      </c>
      <c r="G12" s="14" t="s">
        <v>75</v>
      </c>
      <c r="H12" s="25">
        <v>1433600000</v>
      </c>
      <c r="I12" s="15"/>
      <c r="K12" s="27">
        <v>1433600000</v>
      </c>
    </row>
    <row r="13" spans="1:13" s="16" customFormat="1" ht="20.25" customHeight="1" x14ac:dyDescent="0.25">
      <c r="A13" s="34">
        <v>9</v>
      </c>
      <c r="B13" s="46" t="s">
        <v>67</v>
      </c>
      <c r="C13" s="46" t="s">
        <v>54</v>
      </c>
      <c r="D13" s="23" t="s">
        <v>55</v>
      </c>
      <c r="E13" s="12" t="s">
        <v>61</v>
      </c>
      <c r="F13" s="14">
        <v>2026</v>
      </c>
      <c r="G13" s="17" t="s">
        <v>76</v>
      </c>
      <c r="H13" s="25">
        <v>314300000</v>
      </c>
      <c r="I13" s="15"/>
      <c r="K13" s="28">
        <v>314300000</v>
      </c>
    </row>
    <row r="14" spans="1:13" s="16" customFormat="1" ht="20.25" customHeight="1" x14ac:dyDescent="0.25">
      <c r="A14" s="34">
        <v>10</v>
      </c>
      <c r="B14" s="46" t="s">
        <v>68</v>
      </c>
      <c r="C14" s="46" t="s">
        <v>31</v>
      </c>
      <c r="D14" s="23" t="s">
        <v>56</v>
      </c>
      <c r="E14" s="10" t="s">
        <v>60</v>
      </c>
      <c r="F14" s="14">
        <v>2026</v>
      </c>
      <c r="G14" s="17" t="s">
        <v>76</v>
      </c>
      <c r="H14" s="25">
        <v>650000000</v>
      </c>
      <c r="I14" s="15"/>
      <c r="K14" s="28">
        <v>650000000</v>
      </c>
    </row>
    <row r="15" spans="1:13" s="16" customFormat="1" ht="20.25" customHeight="1" x14ac:dyDescent="0.25">
      <c r="A15" s="34">
        <v>11</v>
      </c>
      <c r="B15" s="45" t="s">
        <v>69</v>
      </c>
      <c r="C15" s="45" t="s">
        <v>24</v>
      </c>
      <c r="D15" s="14" t="s">
        <v>25</v>
      </c>
      <c r="E15" s="10" t="s">
        <v>60</v>
      </c>
      <c r="F15" s="14">
        <v>2026</v>
      </c>
      <c r="G15" s="17" t="s">
        <v>76</v>
      </c>
      <c r="H15" s="25">
        <v>1419600000</v>
      </c>
      <c r="I15" s="15"/>
      <c r="K15" s="27">
        <v>1419600000</v>
      </c>
    </row>
    <row r="16" spans="1:13" s="16" customFormat="1" ht="20.25" customHeight="1" x14ac:dyDescent="0.25">
      <c r="A16" s="34">
        <v>12</v>
      </c>
      <c r="B16" s="47" t="s">
        <v>70</v>
      </c>
      <c r="C16" s="47" t="s">
        <v>30</v>
      </c>
      <c r="D16" s="14" t="s">
        <v>46</v>
      </c>
      <c r="E16" s="10" t="s">
        <v>60</v>
      </c>
      <c r="F16" s="14">
        <v>2026</v>
      </c>
      <c r="G16" s="17" t="s">
        <v>77</v>
      </c>
      <c r="H16" s="25">
        <v>990640000</v>
      </c>
      <c r="I16" s="15"/>
      <c r="K16" s="27">
        <v>990640000</v>
      </c>
    </row>
    <row r="17" spans="1:12" s="16" customFormat="1" ht="20.25" customHeight="1" x14ac:dyDescent="0.25">
      <c r="A17" s="34">
        <v>13</v>
      </c>
      <c r="B17" s="44" t="s">
        <v>65</v>
      </c>
      <c r="C17" s="47" t="s">
        <v>26</v>
      </c>
      <c r="D17" s="14" t="s">
        <v>47</v>
      </c>
      <c r="E17" s="10" t="s">
        <v>60</v>
      </c>
      <c r="F17" s="14">
        <v>2026</v>
      </c>
      <c r="G17" s="17" t="s">
        <v>77</v>
      </c>
      <c r="H17" s="25">
        <v>650000000</v>
      </c>
      <c r="I17" s="15"/>
      <c r="K17" s="27">
        <v>650000000</v>
      </c>
    </row>
    <row r="18" spans="1:12" s="16" customFormat="1" ht="20.25" customHeight="1" x14ac:dyDescent="0.25">
      <c r="A18" s="34">
        <v>14</v>
      </c>
      <c r="B18" s="47" t="s">
        <v>71</v>
      </c>
      <c r="C18" s="47" t="s">
        <v>27</v>
      </c>
      <c r="D18" s="14" t="s">
        <v>57</v>
      </c>
      <c r="E18" s="10" t="s">
        <v>60</v>
      </c>
      <c r="F18" s="14">
        <v>2026</v>
      </c>
      <c r="G18" s="17" t="s">
        <v>77</v>
      </c>
      <c r="H18" s="25">
        <v>1433600000</v>
      </c>
      <c r="I18" s="15"/>
      <c r="K18" s="27">
        <v>1433600000</v>
      </c>
    </row>
    <row r="19" spans="1:12" s="16" customFormat="1" ht="20.25" customHeight="1" x14ac:dyDescent="0.25">
      <c r="A19" s="34">
        <v>15</v>
      </c>
      <c r="B19" s="43" t="s">
        <v>63</v>
      </c>
      <c r="C19" s="49" t="s">
        <v>28</v>
      </c>
      <c r="D19" s="14" t="s">
        <v>29</v>
      </c>
      <c r="E19" s="14" t="s">
        <v>11</v>
      </c>
      <c r="F19" s="14">
        <v>2026</v>
      </c>
      <c r="G19" s="17" t="s">
        <v>77</v>
      </c>
      <c r="H19" s="25">
        <v>650000000</v>
      </c>
      <c r="I19" s="15"/>
      <c r="K19" s="27">
        <v>650000000</v>
      </c>
    </row>
    <row r="20" spans="1:12" s="16" customFormat="1" ht="20.25" customHeight="1" x14ac:dyDescent="0.25">
      <c r="A20" s="34">
        <v>16</v>
      </c>
      <c r="B20" s="46" t="s">
        <v>68</v>
      </c>
      <c r="C20" s="45" t="s">
        <v>31</v>
      </c>
      <c r="D20" s="14" t="s">
        <v>32</v>
      </c>
      <c r="E20" s="10" t="s">
        <v>60</v>
      </c>
      <c r="F20" s="14">
        <v>2026</v>
      </c>
      <c r="G20" s="18" t="s">
        <v>73</v>
      </c>
      <c r="H20" s="25">
        <v>650000000</v>
      </c>
      <c r="I20" s="19"/>
      <c r="K20" s="27">
        <v>650000000</v>
      </c>
    </row>
    <row r="21" spans="1:12" s="16" customFormat="1" ht="20.25" customHeight="1" x14ac:dyDescent="0.25">
      <c r="A21" s="34">
        <v>17</v>
      </c>
      <c r="B21" s="46" t="s">
        <v>68</v>
      </c>
      <c r="C21" s="45" t="s">
        <v>33</v>
      </c>
      <c r="D21" s="14" t="s">
        <v>34</v>
      </c>
      <c r="E21" s="10" t="s">
        <v>60</v>
      </c>
      <c r="F21" s="14">
        <v>2026</v>
      </c>
      <c r="G21" s="18" t="s">
        <v>73</v>
      </c>
      <c r="H21" s="25">
        <v>594000000</v>
      </c>
      <c r="I21" s="19"/>
      <c r="K21" s="27">
        <v>594000000</v>
      </c>
    </row>
    <row r="22" spans="1:12" s="16" customFormat="1" ht="20.25" customHeight="1" x14ac:dyDescent="0.25">
      <c r="A22" s="34">
        <v>18</v>
      </c>
      <c r="B22" s="46" t="s">
        <v>68</v>
      </c>
      <c r="C22" s="45" t="s">
        <v>33</v>
      </c>
      <c r="D22" s="14" t="s">
        <v>35</v>
      </c>
      <c r="E22" s="10" t="s">
        <v>60</v>
      </c>
      <c r="F22" s="14">
        <v>2026</v>
      </c>
      <c r="G22" s="18" t="s">
        <v>73</v>
      </c>
      <c r="H22" s="25">
        <v>594000000</v>
      </c>
      <c r="I22" s="19"/>
      <c r="K22" s="27">
        <v>594000000</v>
      </c>
    </row>
    <row r="23" spans="1:12" s="16" customFormat="1" ht="20.25" customHeight="1" x14ac:dyDescent="0.25">
      <c r="A23" s="34">
        <v>19</v>
      </c>
      <c r="B23" s="45" t="s">
        <v>62</v>
      </c>
      <c r="C23" s="45" t="s">
        <v>49</v>
      </c>
      <c r="D23" s="14" t="s">
        <v>50</v>
      </c>
      <c r="E23" s="14" t="s">
        <v>62</v>
      </c>
      <c r="F23" s="14">
        <v>2026</v>
      </c>
      <c r="G23" s="18" t="s">
        <v>73</v>
      </c>
      <c r="H23" s="25">
        <v>409700000</v>
      </c>
      <c r="I23" s="22"/>
      <c r="K23" s="27">
        <v>409700000</v>
      </c>
    </row>
    <row r="24" spans="1:12" s="16" customFormat="1" ht="20.25" customHeight="1" x14ac:dyDescent="0.25">
      <c r="A24" s="34">
        <v>20</v>
      </c>
      <c r="B24" s="45" t="s">
        <v>62</v>
      </c>
      <c r="C24" s="45" t="s">
        <v>51</v>
      </c>
      <c r="D24" s="14" t="s">
        <v>52</v>
      </c>
      <c r="E24" s="14" t="s">
        <v>62</v>
      </c>
      <c r="F24" s="14">
        <v>2026</v>
      </c>
      <c r="G24" s="18" t="s">
        <v>73</v>
      </c>
      <c r="H24" s="25">
        <v>315200000</v>
      </c>
      <c r="I24" s="22"/>
      <c r="K24" s="27">
        <v>315200000</v>
      </c>
    </row>
    <row r="25" spans="1:12" s="16" customFormat="1" ht="20.25" customHeight="1" x14ac:dyDescent="0.25">
      <c r="A25" s="34">
        <v>21</v>
      </c>
      <c r="B25" s="45" t="s">
        <v>69</v>
      </c>
      <c r="C25" s="45" t="s">
        <v>36</v>
      </c>
      <c r="D25" s="14" t="s">
        <v>53</v>
      </c>
      <c r="E25" s="10" t="s">
        <v>60</v>
      </c>
      <c r="F25" s="14">
        <v>2026</v>
      </c>
      <c r="G25" s="18" t="s">
        <v>73</v>
      </c>
      <c r="H25" s="25">
        <v>1441440000</v>
      </c>
      <c r="I25" s="20" t="s">
        <v>37</v>
      </c>
      <c r="K25" s="25">
        <v>1441440000</v>
      </c>
    </row>
    <row r="26" spans="1:12" ht="20.25" customHeight="1" x14ac:dyDescent="0.25">
      <c r="A26" s="34">
        <v>22</v>
      </c>
      <c r="B26" s="44" t="s">
        <v>38</v>
      </c>
      <c r="C26" s="44" t="s">
        <v>39</v>
      </c>
      <c r="D26" s="14" t="s">
        <v>40</v>
      </c>
      <c r="E26" s="14" t="s">
        <v>11</v>
      </c>
      <c r="F26" s="14">
        <v>2026</v>
      </c>
      <c r="G26" s="8" t="s">
        <v>74</v>
      </c>
      <c r="H26" s="25">
        <v>289900000</v>
      </c>
      <c r="I26" s="3"/>
      <c r="K26" s="29">
        <v>289900000</v>
      </c>
    </row>
    <row r="27" spans="1:12" ht="20.25" customHeight="1" x14ac:dyDescent="0.25">
      <c r="A27" s="34">
        <v>23</v>
      </c>
      <c r="B27" s="44" t="s">
        <v>41</v>
      </c>
      <c r="C27" s="44" t="s">
        <v>42</v>
      </c>
      <c r="D27" s="14" t="s">
        <v>43</v>
      </c>
      <c r="E27" s="10" t="s">
        <v>60</v>
      </c>
      <c r="F27" s="14">
        <v>2026</v>
      </c>
      <c r="G27" s="14" t="s">
        <v>75</v>
      </c>
      <c r="H27" s="25">
        <v>1433600000</v>
      </c>
      <c r="I27" s="3"/>
      <c r="K27" s="29">
        <v>1433600000</v>
      </c>
    </row>
    <row r="28" spans="1:12" ht="20.25" customHeight="1" x14ac:dyDescent="0.25">
      <c r="A28" s="34">
        <v>24</v>
      </c>
      <c r="B28" s="43" t="s">
        <v>63</v>
      </c>
      <c r="C28" s="44" t="s">
        <v>44</v>
      </c>
      <c r="D28" s="8" t="s">
        <v>45</v>
      </c>
      <c r="E28" s="14" t="s">
        <v>11</v>
      </c>
      <c r="F28" s="14">
        <v>2026</v>
      </c>
      <c r="G28" s="14" t="s">
        <v>75</v>
      </c>
      <c r="H28" s="25">
        <v>409700000</v>
      </c>
      <c r="K28" s="29">
        <v>409700000</v>
      </c>
    </row>
    <row r="29" spans="1:12" ht="20.25" customHeight="1" x14ac:dyDescent="0.3">
      <c r="A29" s="34">
        <v>25</v>
      </c>
      <c r="B29" s="44" t="s">
        <v>72</v>
      </c>
      <c r="C29" s="44" t="s">
        <v>48</v>
      </c>
      <c r="D29" s="8"/>
      <c r="E29" s="10" t="s">
        <v>60</v>
      </c>
      <c r="F29" s="14">
        <v>2026</v>
      </c>
      <c r="G29" s="8" t="s">
        <v>78</v>
      </c>
      <c r="H29" s="25">
        <v>8757450240</v>
      </c>
      <c r="I29" s="4"/>
      <c r="J29" s="5"/>
      <c r="K29" s="26">
        <v>8757450240</v>
      </c>
      <c r="L29" s="6"/>
    </row>
    <row r="30" spans="1:12" ht="20.25" customHeight="1" x14ac:dyDescent="0.3">
      <c r="A30" s="53" t="s">
        <v>58</v>
      </c>
      <c r="B30" s="54"/>
      <c r="C30" s="31"/>
      <c r="D30" s="32"/>
      <c r="E30" s="30"/>
      <c r="F30" s="30"/>
      <c r="G30" s="30"/>
      <c r="H30" s="50">
        <f>H29+H28+H27+H26+H25+H24+H23+H22+H21+H20+H19+H18+H17+H16+H15+H14+H13+H12+H11+H10+H9+H8+H7+H6+H5</f>
        <v>24427550240</v>
      </c>
      <c r="I30" s="4"/>
      <c r="J30" s="5"/>
      <c r="K30" s="40">
        <f>SUM(K5:K29)</f>
        <v>24427550240</v>
      </c>
      <c r="L30" s="6"/>
    </row>
    <row r="31" spans="1:12" ht="30" customHeight="1" x14ac:dyDescent="0.3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</row>
    <row r="32" spans="1:12" ht="66" customHeight="1" x14ac:dyDescent="0.25">
      <c r="A32" s="55" t="s">
        <v>80</v>
      </c>
      <c r="B32" s="55"/>
      <c r="C32" s="55"/>
      <c r="D32" s="55"/>
      <c r="E32" s="55"/>
      <c r="F32" s="55"/>
      <c r="G32" s="55"/>
      <c r="H32" s="55"/>
      <c r="I32" s="21"/>
      <c r="J32" s="21"/>
      <c r="K32" s="21"/>
      <c r="L32" s="21"/>
    </row>
    <row r="33" spans="1:11" ht="30" customHeight="1" x14ac:dyDescent="0.3">
      <c r="A33" s="56" t="s">
        <v>79</v>
      </c>
      <c r="B33" s="56"/>
      <c r="C33" s="56"/>
      <c r="D33" s="56"/>
      <c r="E33" s="56"/>
      <c r="F33" s="56"/>
      <c r="G33" s="56"/>
      <c r="H33" s="56"/>
      <c r="I33" s="41"/>
      <c r="J33" s="41"/>
      <c r="K33" s="41"/>
    </row>
  </sheetData>
  <mergeCells count="4">
    <mergeCell ref="A33:H33"/>
    <mergeCell ref="A1:H2"/>
    <mergeCell ref="A32:H32"/>
    <mergeCell ref="A30:B30"/>
  </mergeCells>
  <phoneticPr fontId="4" type="noConversion"/>
  <pageMargins left="0.31496062992125984" right="0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2026-10-06T09:32:40Z</dcterms:modified>
</cp:coreProperties>
</file>